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480" yWindow="540" windowWidth="27795" windowHeight="12165" tabRatio="727" firstSheet="2" activeTab="8"/>
  </bookViews>
  <sheets>
    <sheet name="Schedule" sheetId="4" state="hidden" r:id="rId1"/>
    <sheet name="Roaster 08-01-15" sheetId="5" state="hidden" r:id="rId2"/>
    <sheet name="Stading" sheetId="1" r:id="rId3"/>
    <sheet name="Team Batting Stat" sheetId="2" r:id="rId4"/>
    <sheet name="Comb Batting Stat" sheetId="16" state="hidden" r:id="rId5"/>
    <sheet name="Batting Top 10" sheetId="3" r:id="rId6"/>
    <sheet name="Team Pitching Stat" sheetId="6" r:id="rId7"/>
    <sheet name="Comb Pitching Stat" sheetId="13" state="hidden" r:id="rId8"/>
    <sheet name="Pitching Top 5" sheetId="7" r:id="rId9"/>
  </sheets>
  <definedNames>
    <definedName name="_xlnm._FilterDatabase" localSheetId="4" hidden="1">'Comb Batting Stat'!$B$6:$Z$101</definedName>
    <definedName name="_xlnm._FilterDatabase" localSheetId="7" hidden="1">'Comb Pitching Stat'!$B$5:$W$45</definedName>
  </definedNames>
  <calcPr calcId="144525"/>
</workbook>
</file>

<file path=xl/calcChain.xml><?xml version="1.0" encoding="utf-8"?>
<calcChain xmlns="http://schemas.openxmlformats.org/spreadsheetml/2006/main">
  <c r="J10" i="1" l="1"/>
  <c r="J9" i="1"/>
  <c r="J8" i="1"/>
  <c r="J7" i="1"/>
  <c r="M8" i="1" l="1"/>
  <c r="Q8" i="1"/>
  <c r="M9" i="1"/>
  <c r="Q9" i="1"/>
  <c r="M10" i="1"/>
  <c r="Q10" i="1"/>
  <c r="M11" i="1"/>
  <c r="Q11" i="1"/>
  <c r="M7" i="1"/>
  <c r="I9" i="1" l="1"/>
  <c r="D9" i="1"/>
  <c r="H9" i="1" s="1"/>
  <c r="D7" i="1" l="1"/>
  <c r="D8" i="1"/>
  <c r="D10" i="1"/>
  <c r="D6" i="1"/>
  <c r="H10" i="1" l="1"/>
  <c r="I10" i="1"/>
  <c r="I8" i="1"/>
  <c r="H8" i="1"/>
  <c r="I7" i="1"/>
  <c r="H7" i="1"/>
  <c r="I6" i="1"/>
  <c r="H6" i="1"/>
  <c r="Q7" i="1" l="1"/>
</calcChain>
</file>

<file path=xl/sharedStrings.xml><?xml version="1.0" encoding="utf-8"?>
<sst xmlns="http://schemas.openxmlformats.org/spreadsheetml/2006/main" count="2420" uniqueCount="451">
  <si>
    <t>W</t>
  </si>
  <si>
    <t>L</t>
  </si>
  <si>
    <t>PTS</t>
  </si>
  <si>
    <t>TEAM</t>
  </si>
  <si>
    <t>G</t>
  </si>
  <si>
    <t>Massachusetts Warriors</t>
  </si>
  <si>
    <t>Allston Slammers</t>
  </si>
  <si>
    <t>Cambridge Bananas</t>
  </si>
  <si>
    <t>New England Ace</t>
  </si>
  <si>
    <t>Brookline Believers</t>
  </si>
  <si>
    <t>PCT</t>
  </si>
  <si>
    <t>RANK</t>
  </si>
  <si>
    <t>제1경기 (오전)</t>
  </si>
  <si>
    <t>제2경기 (오후)</t>
  </si>
  <si>
    <t>AWAY</t>
    <phoneticPr fontId="1" type="noConversion"/>
  </si>
  <si>
    <t>HOME</t>
    <phoneticPr fontId="1" type="noConversion"/>
  </si>
  <si>
    <t>심판/기록</t>
  </si>
  <si>
    <t>MW</t>
  </si>
  <si>
    <t>NEA</t>
  </si>
  <si>
    <t>AS</t>
  </si>
  <si>
    <t>BB</t>
  </si>
  <si>
    <t xml:space="preserve">CB </t>
  </si>
  <si>
    <t>CB</t>
  </si>
  <si>
    <t xml:space="preserve">BB </t>
  </si>
  <si>
    <t>PLAY OFF</t>
    <phoneticPr fontId="1" type="noConversion"/>
  </si>
  <si>
    <t>CHAMPIONSHIP 1ST</t>
    <phoneticPr fontId="1" type="noConversion"/>
  </si>
  <si>
    <t>CHAMPIONSHIP 2ND</t>
    <phoneticPr fontId="1" type="noConversion"/>
  </si>
  <si>
    <t>CHAMPIONSHIP 3RD</t>
    <phoneticPr fontId="1" type="noConversion"/>
  </si>
  <si>
    <t>Name</t>
  </si>
  <si>
    <t>`</t>
  </si>
  <si>
    <t>Kwangoh Kim</t>
  </si>
  <si>
    <t>Hakjae Lee</t>
  </si>
  <si>
    <t>Yoonsik Jeong</t>
  </si>
  <si>
    <t>Younghan Kim</t>
  </si>
  <si>
    <t>Seonggeun Kim</t>
  </si>
  <si>
    <t>WonSeop Choi</t>
  </si>
  <si>
    <t>Changyeol Yoo</t>
  </si>
  <si>
    <t>Hakjoon Baek</t>
  </si>
  <si>
    <t>Yongho Kim</t>
  </si>
  <si>
    <t>Jiman Park</t>
  </si>
  <si>
    <t>Minsoo Kim</t>
  </si>
  <si>
    <t>Youngdae Kwon</t>
  </si>
  <si>
    <t>Gyuman Han</t>
  </si>
  <si>
    <t>Choongwook Seo</t>
  </si>
  <si>
    <t>Dohwee Kim</t>
  </si>
  <si>
    <t>Kyungjoo Wee</t>
  </si>
  <si>
    <t>김광오</t>
  </si>
  <si>
    <t>이학재</t>
  </si>
  <si>
    <t>정윤식</t>
  </si>
  <si>
    <t>김영한</t>
  </si>
  <si>
    <t>김성근</t>
  </si>
  <si>
    <t>최원섭</t>
  </si>
  <si>
    <t>유창열</t>
  </si>
  <si>
    <t>백학준</t>
  </si>
  <si>
    <t>김용호</t>
  </si>
  <si>
    <t>박지만</t>
  </si>
  <si>
    <t>김민수</t>
  </si>
  <si>
    <t>권영대</t>
  </si>
  <si>
    <t>한규만</t>
  </si>
  <si>
    <t>서충욱</t>
  </si>
  <si>
    <t>김도휘</t>
  </si>
  <si>
    <t>위경주</t>
  </si>
  <si>
    <t>단장</t>
  </si>
  <si>
    <t>부단장</t>
  </si>
  <si>
    <t>David Hwang</t>
  </si>
  <si>
    <t>Andy Hwang</t>
  </si>
  <si>
    <t>Byung JIn Kim</t>
  </si>
  <si>
    <t>Shin Hyung Lee</t>
  </si>
  <si>
    <t>Young Sun Park</t>
  </si>
  <si>
    <t>Seung Won Lee</t>
  </si>
  <si>
    <t>Chris Yee</t>
  </si>
  <si>
    <t>Paul Yu</t>
  </si>
  <si>
    <t>Kyu Jung Hwang</t>
  </si>
  <si>
    <t>Jung Lee</t>
  </si>
  <si>
    <t>Sung Woo Ahn</t>
  </si>
  <si>
    <t>Ji Hong Kim</t>
  </si>
  <si>
    <t>Yamato Matsusaka</t>
  </si>
  <si>
    <t>황득기</t>
  </si>
  <si>
    <t>황승현</t>
  </si>
  <si>
    <t>김병진</t>
  </si>
  <si>
    <t>이신형</t>
  </si>
  <si>
    <t>박영선</t>
  </si>
  <si>
    <t>이승원</t>
  </si>
  <si>
    <t>이범석</t>
  </si>
  <si>
    <t>유영민</t>
  </si>
  <si>
    <t>황규정</t>
  </si>
  <si>
    <t>이정흠</t>
  </si>
  <si>
    <t>안성우</t>
  </si>
  <si>
    <t>김지홍</t>
  </si>
  <si>
    <t>야마토</t>
  </si>
  <si>
    <t>No</t>
  </si>
  <si>
    <t>ChoongHoon Lee</t>
  </si>
  <si>
    <t>Hyuk Kim</t>
  </si>
  <si>
    <t>Jay Shin</t>
  </si>
  <si>
    <t>Jonathan Joo</t>
  </si>
  <si>
    <t>Kihyun Kim</t>
  </si>
  <si>
    <t>Minsoo Jung</t>
  </si>
  <si>
    <t>Scott Noh</t>
  </si>
  <si>
    <t>Sokann Ko</t>
  </si>
  <si>
    <t>Tim Rha</t>
  </si>
  <si>
    <t>Yubin Kim</t>
  </si>
  <si>
    <t>Doohwan Chun</t>
  </si>
  <si>
    <t>Hojin Lee</t>
  </si>
  <si>
    <t>Hongsoo Jun</t>
  </si>
  <si>
    <t>Jaehyun Kim</t>
  </si>
  <si>
    <t>Chester Lee</t>
  </si>
  <si>
    <t>Deukin Ha</t>
  </si>
  <si>
    <t>JK Choi</t>
  </si>
  <si>
    <t>Peter Ahn</t>
  </si>
  <si>
    <t>Seunggon Park</t>
  </si>
  <si>
    <t>Jason Park</t>
  </si>
  <si>
    <t>Jihong Min</t>
  </si>
  <si>
    <t>Jiho Ru</t>
  </si>
  <si>
    <t>이충훈</t>
  </si>
  <si>
    <t>최경호</t>
  </si>
  <si>
    <t>김혁</t>
  </si>
  <si>
    <t>박장훈</t>
  </si>
  <si>
    <t>신정화</t>
  </si>
  <si>
    <t>주병훈</t>
  </si>
  <si>
    <t>김기현</t>
  </si>
  <si>
    <t>정민수</t>
  </si>
  <si>
    <t>노승혁</t>
  </si>
  <si>
    <t>고석환</t>
  </si>
  <si>
    <t>Rha, Tim</t>
  </si>
  <si>
    <t>김유빈</t>
  </si>
  <si>
    <t>전두환</t>
  </si>
  <si>
    <t>이호진</t>
  </si>
  <si>
    <t>전홍수</t>
  </si>
  <si>
    <t>김재현</t>
  </si>
  <si>
    <t>이체스터</t>
  </si>
  <si>
    <t>하득인</t>
  </si>
  <si>
    <t>최재경</t>
  </si>
  <si>
    <t>안덕기</t>
  </si>
  <si>
    <t>박승곤</t>
  </si>
  <si>
    <t>민지홍</t>
  </si>
  <si>
    <t>류지호</t>
  </si>
  <si>
    <t>회계</t>
  </si>
  <si>
    <t>Woojae Kim</t>
  </si>
  <si>
    <t>Woojoo Lee</t>
  </si>
  <si>
    <t>Seungwon Ju</t>
  </si>
  <si>
    <t>Woochul Jung</t>
  </si>
  <si>
    <t>Gyuhwan Lee</t>
  </si>
  <si>
    <t>Taeyoung Cho</t>
  </si>
  <si>
    <t>Changhwa Lee</t>
  </si>
  <si>
    <t>Chuljoong Hwang</t>
  </si>
  <si>
    <t>Wonku Kim</t>
  </si>
  <si>
    <t>Bongik Kim</t>
  </si>
  <si>
    <t>Seunghee Lee</t>
  </si>
  <si>
    <t>Jihoon Kim</t>
  </si>
  <si>
    <t>Yoonyoung Lee</t>
  </si>
  <si>
    <t>Joonhyung Shim</t>
  </si>
  <si>
    <t>Euikin Chun</t>
  </si>
  <si>
    <t>Dongwon Park</t>
  </si>
  <si>
    <t>Jisung Roh</t>
  </si>
  <si>
    <t>Geunho Yoo</t>
  </si>
  <si>
    <t>김우재</t>
  </si>
  <si>
    <t>이우주</t>
  </si>
  <si>
    <t>주승원</t>
  </si>
  <si>
    <t>정우철</t>
  </si>
  <si>
    <t>이규환</t>
  </si>
  <si>
    <t>조태용</t>
  </si>
  <si>
    <t>이창화</t>
  </si>
  <si>
    <t>황철줄</t>
  </si>
  <si>
    <t>김원구</t>
  </si>
  <si>
    <t>김봉익</t>
  </si>
  <si>
    <t>이승희</t>
  </si>
  <si>
    <t>김지훈</t>
  </si>
  <si>
    <t>이윤영</t>
  </si>
  <si>
    <t>심준형</t>
  </si>
  <si>
    <t>전의진</t>
  </si>
  <si>
    <t>박동원</t>
  </si>
  <si>
    <t>노지성</t>
  </si>
  <si>
    <t>유근호</t>
  </si>
  <si>
    <t>장준</t>
  </si>
  <si>
    <t>Jonghyung Kim</t>
  </si>
  <si>
    <t>Sungjoo Lee</t>
  </si>
  <si>
    <t>Wonseok Kim</t>
  </si>
  <si>
    <t>Donhoi Kwon</t>
  </si>
  <si>
    <t>Hoyoung Kim</t>
  </si>
  <si>
    <t>Hanseung Kang</t>
  </si>
  <si>
    <t>Kyungmin Lee</t>
  </si>
  <si>
    <t>Kyuyoun Lee</t>
  </si>
  <si>
    <t>Sungki Kim</t>
  </si>
  <si>
    <t>Kangmin Lee</t>
  </si>
  <si>
    <t>Kanghyok Lee</t>
  </si>
  <si>
    <t>Paul Chu</t>
  </si>
  <si>
    <t>Jinwook Park</t>
  </si>
  <si>
    <t>Darren Shin</t>
  </si>
  <si>
    <t>Chanwoong Chung</t>
  </si>
  <si>
    <t>Tahyun Yoo</t>
  </si>
  <si>
    <t>Gyungnam Lee</t>
  </si>
  <si>
    <t>김종형</t>
  </si>
  <si>
    <t>이성주</t>
  </si>
  <si>
    <t>김원석</t>
  </si>
  <si>
    <t>권돈회</t>
  </si>
  <si>
    <t>김호영</t>
  </si>
  <si>
    <t>강한승</t>
  </si>
  <si>
    <t>이경민</t>
  </si>
  <si>
    <t>이규연</t>
  </si>
  <si>
    <t>김성기</t>
  </si>
  <si>
    <t>이강민</t>
  </si>
  <si>
    <t>이강혁</t>
  </si>
  <si>
    <t>주민석</t>
  </si>
  <si>
    <t>박진욱</t>
  </si>
  <si>
    <t>신영섭</t>
  </si>
  <si>
    <t>정찬웅</t>
  </si>
  <si>
    <t>유태현</t>
  </si>
  <si>
    <t>이경남</t>
  </si>
  <si>
    <t>#</t>
  </si>
  <si>
    <t>이름</t>
  </si>
  <si>
    <t>Note</t>
  </si>
  <si>
    <t>T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</si>
  <si>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</si>
  <si>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</si>
  <si>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</si>
  <si>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</si>
  <si>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</si>
  <si>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</si>
  <si>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</si>
  <si>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</si>
  <si>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</si>
  <si>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</si>
  <si>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</si>
  <si>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</si>
  <si>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</si>
  <si>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</si>
  <si>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</si>
  <si>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</si>
  <si>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</si>
  <si>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</si>
  <si>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</si>
  <si>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</si>
  <si>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</si>
  <si>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</si>
  <si>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</si>
  <si>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</si>
  <si>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</si>
  <si>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</si>
  <si>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</si>
  <si>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</si>
  <si>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</si>
  <si>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</si>
  <si>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</si>
  <si>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</si>
  <si>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</si>
  <si>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</si>
  <si>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</si>
  <si>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</si>
  <si>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</si>
  <si>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</si>
  <si>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</si>
  <si>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</si>
  <si>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황철중</t>
  </si>
  <si>
    <t>PLAYER</t>
  </si>
  <si>
    <t>NAME</t>
  </si>
  <si>
    <t>최다안타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</si>
  <si>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</si>
  <si>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</si>
  <si>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</si>
  <si>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</si>
  <si>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</si>
  <si>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</si>
  <si>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</si>
  <si>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</si>
  <si>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</si>
  <si>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</si>
  <si>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</si>
  <si>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</si>
  <si>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</si>
  <si>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</si>
  <si>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</si>
  <si>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</si>
  <si>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</si>
  <si>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</si>
  <si>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</si>
  <si>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고의사구</t>
  </si>
  <si>
    <t>삼진/볼넷</t>
  </si>
  <si>
    <t>몸에맞는 볼</t>
  </si>
  <si>
    <t>이닝당 출루</t>
  </si>
  <si>
    <t>피출루율</t>
  </si>
  <si>
    <t>피안타율</t>
  </si>
  <si>
    <t>이닝출루</t>
  </si>
  <si>
    <t>다승</t>
  </si>
  <si>
    <t>최다이닝</t>
  </si>
  <si>
    <t>Andrew Kang</t>
  </si>
  <si>
    <t>앤드류 강</t>
  </si>
  <si>
    <t>Andrew Hubbard</t>
  </si>
  <si>
    <t>앤드류 허버드</t>
  </si>
  <si>
    <t>제이슨 박</t>
  </si>
  <si>
    <t>GAME</t>
  </si>
  <si>
    <t>Team</t>
  </si>
  <si>
    <t>TOTAL GAMES</t>
  </si>
  <si>
    <t>WIN</t>
  </si>
  <si>
    <t>LOSE</t>
  </si>
  <si>
    <t>TIE</t>
  </si>
  <si>
    <t>POINT</t>
  </si>
  <si>
    <t>Janghoon Park</t>
  </si>
  <si>
    <t>Low</t>
  </si>
  <si>
    <t>High</t>
  </si>
  <si>
    <t>Pitching Stats - Combine</t>
  </si>
  <si>
    <t>Batting Stats - Combine</t>
  </si>
  <si>
    <t>FONT size 16</t>
  </si>
  <si>
    <t>Font size 12</t>
  </si>
  <si>
    <t>OFF</t>
  </si>
  <si>
    <t>Jaeryung Oh</t>
  </si>
  <si>
    <t>오재룡</t>
  </si>
  <si>
    <t>TOTALS</t>
  </si>
  <si>
    <t>Leo Byun</t>
  </si>
  <si>
    <t>변리오</t>
  </si>
  <si>
    <t>고석관</t>
  </si>
  <si>
    <t>Jemin Kim</t>
  </si>
  <si>
    <t>김재민</t>
  </si>
  <si>
    <t>Chang Joon</t>
  </si>
  <si>
    <t>Abraham Kim</t>
  </si>
  <si>
    <t>김기호</t>
  </si>
  <si>
    <t>Dennis Choi</t>
  </si>
  <si>
    <t>오재륭</t>
  </si>
  <si>
    <t>Eddie Kang</t>
  </si>
  <si>
    <t>강진호</t>
  </si>
  <si>
    <t>이승훈</t>
  </si>
  <si>
    <t>Seunghoon Ivan Lee</t>
  </si>
  <si>
    <t>Sooho Choi</t>
  </si>
  <si>
    <t>최수호</t>
  </si>
  <si>
    <t>Ji Hoon Park</t>
  </si>
  <si>
    <t>박지훈</t>
  </si>
  <si>
    <t>Jonghyun Shin</t>
  </si>
  <si>
    <t>신종형</t>
  </si>
  <si>
    <t>Jihwan Lee</t>
  </si>
  <si>
    <t>이지환</t>
  </si>
  <si>
    <t>Danny Seo</t>
  </si>
  <si>
    <t>서민기</t>
  </si>
  <si>
    <t>Nikolas Nedeau</t>
  </si>
  <si>
    <t>임창훈</t>
  </si>
  <si>
    <t>Dongseok Shin</t>
  </si>
  <si>
    <t>신동석</t>
  </si>
  <si>
    <t>Ben Park</t>
  </si>
  <si>
    <t>Jaehyun Park</t>
  </si>
  <si>
    <t>박재현</t>
  </si>
  <si>
    <t>삭제</t>
  </si>
  <si>
    <t>앤드류강</t>
  </si>
  <si>
    <t xml:space="preserve"> </t>
  </si>
  <si>
    <t>박재형</t>
  </si>
  <si>
    <t>유재은</t>
  </si>
  <si>
    <t>유태욱</t>
  </si>
  <si>
    <t>신중현</t>
  </si>
  <si>
    <t xml:space="preserve"> Ben Park</t>
  </si>
  <si>
    <t>황선구</t>
  </si>
  <si>
    <t>Martion Hwang</t>
  </si>
  <si>
    <t>황석구</t>
  </si>
  <si>
    <t>Roaster Update-08-01-15</t>
  </si>
  <si>
    <t>GB</t>
  </si>
  <si>
    <t>-</t>
  </si>
  <si>
    <t xml:space="preserve"> Minsoo Kim</t>
  </si>
  <si>
    <t xml:space="preserve"> Andrew Hubbard</t>
  </si>
  <si>
    <t xml:space="preserve"> Gyuman Han</t>
  </si>
  <si>
    <t xml:space="preserve"> Nikolas Nedeau</t>
  </si>
  <si>
    <t xml:space="preserve"> Andrew Kang</t>
  </si>
  <si>
    <t xml:space="preserve"> Seonggeun Kim</t>
  </si>
  <si>
    <t xml:space="preserve"> Hakjae Lee</t>
  </si>
  <si>
    <t xml:space="preserve"> Jonghyun Shin</t>
  </si>
  <si>
    <t xml:space="preserve"> Youngdae Kwon</t>
  </si>
  <si>
    <t xml:space="preserve"> Choongwook Seo</t>
  </si>
  <si>
    <t xml:space="preserve"> Abraham Kim</t>
  </si>
  <si>
    <t xml:space="preserve"> Younghan Kim</t>
  </si>
  <si>
    <t xml:space="preserve"> Yongho Kim</t>
  </si>
  <si>
    <t xml:space="preserve"> Kyungjoo Wee</t>
  </si>
  <si>
    <t xml:space="preserve"> Dohwee Kim</t>
  </si>
  <si>
    <t xml:space="preserve"> Changyeol Yoo</t>
  </si>
  <si>
    <t xml:space="preserve"> Wonseop Choi</t>
  </si>
  <si>
    <t xml:space="preserve"> Dongseok Shin</t>
  </si>
  <si>
    <t xml:space="preserve"> Yoonsik Jeong</t>
  </si>
  <si>
    <t xml:space="preserve"> Kwangoh Kim</t>
  </si>
  <si>
    <t xml:space="preserve"> Jiman Park</t>
  </si>
  <si>
    <t xml:space="preserve"> Hakjoon Baek</t>
  </si>
  <si>
    <t>신종현</t>
  </si>
  <si>
    <t>권진용</t>
  </si>
  <si>
    <t xml:space="preserve">08/15/15 LEAGUE STANDING </t>
  </si>
  <si>
    <t>규정 타석 : 33 타석 (PA &gt;= 32.5) (Game 13 x 2.5)</t>
  </si>
  <si>
    <t>08/15/15 BATTING LEADERS TOP 10</t>
  </si>
  <si>
    <t>08/15/15 PITCHING LEADERS TOP 5</t>
  </si>
  <si>
    <t>규정 이닝 : 13 IP (Minimum) (Game 13 x 1 IP)</t>
  </si>
  <si>
    <t xml:space="preserve"> Jaehyung Park</t>
  </si>
  <si>
    <t xml:space="preserve"> Changhwa Lee</t>
  </si>
  <si>
    <t xml:space="preserve"> Woojae Kim</t>
  </si>
  <si>
    <t xml:space="preserve"> Woochul Jung</t>
  </si>
  <si>
    <t xml:space="preserve"> Gyuhwan Lee</t>
  </si>
  <si>
    <t xml:space="preserve"> Chuljoong Hwang</t>
  </si>
  <si>
    <t xml:space="preserve"> Bongik Kim</t>
  </si>
  <si>
    <t xml:space="preserve"> Seungwon Ju</t>
  </si>
  <si>
    <t xml:space="preserve"> Wonku Kim</t>
  </si>
  <si>
    <t xml:space="preserve"> Jisung Roh</t>
  </si>
  <si>
    <t xml:space="preserve"> Woojoo Lee</t>
  </si>
  <si>
    <t xml:space="preserve"> Seunghee Lee</t>
  </si>
  <si>
    <t xml:space="preserve"> Geunho Yoo</t>
  </si>
  <si>
    <t xml:space="preserve"> Joonhyung Shim</t>
  </si>
  <si>
    <t xml:space="preserve"> Jihoon Kim</t>
  </si>
  <si>
    <t xml:space="preserve"> Yoonyoung Lee</t>
  </si>
  <si>
    <t xml:space="preserve"> Taeyong Cho</t>
  </si>
  <si>
    <t xml:space="preserve"> Young Sun Park</t>
  </si>
  <si>
    <t xml:space="preserve"> Andy Hwang</t>
  </si>
  <si>
    <t xml:space="preserve"> Seung Won Lee</t>
  </si>
  <si>
    <t xml:space="preserve"> Kyu Jung Hwang</t>
  </si>
  <si>
    <t xml:space="preserve"> Jin Yong Know</t>
  </si>
  <si>
    <t xml:space="preserve"> David Hwang</t>
  </si>
  <si>
    <t xml:space="preserve"> Ji Hong Kim</t>
  </si>
  <si>
    <t xml:space="preserve"> Yamoto Matsusaka</t>
  </si>
  <si>
    <t xml:space="preserve"> Paul Yu</t>
  </si>
  <si>
    <t xml:space="preserve"> Chris Yee</t>
  </si>
  <si>
    <t xml:space="preserve"> Shin Hyung Lee</t>
  </si>
  <si>
    <t xml:space="preserve"> Byung JIn Kim</t>
  </si>
  <si>
    <t xml:space="preserve"> Sung Woo Ahn</t>
  </si>
  <si>
    <t xml:space="preserve"> Jung Lee</t>
  </si>
  <si>
    <t xml:space="preserve"> Kangmin Lee</t>
  </si>
  <si>
    <t xml:space="preserve"> Wonseok Kim</t>
  </si>
  <si>
    <t xml:space="preserve"> Chanwoong Chung</t>
  </si>
  <si>
    <t xml:space="preserve"> Kyungmin Lee</t>
  </si>
  <si>
    <t xml:space="preserve"> Paul Chu</t>
  </si>
  <si>
    <t xml:space="preserve"> Kyuyoun Lee</t>
  </si>
  <si>
    <t xml:space="preserve"> Jonghyung Kim</t>
  </si>
  <si>
    <t xml:space="preserve"> Jaeryung Oh</t>
  </si>
  <si>
    <t xml:space="preserve"> Martin Hwang</t>
  </si>
  <si>
    <t xml:space="preserve"> Sungki Kim</t>
  </si>
  <si>
    <t xml:space="preserve"> Jemin Kim</t>
  </si>
  <si>
    <t xml:space="preserve"> Hoyoung Kim</t>
  </si>
  <si>
    <t xml:space="preserve"> Sungjoo Lee</t>
  </si>
  <si>
    <t xml:space="preserve"> Taewook Yoo</t>
  </si>
  <si>
    <t xml:space="preserve"> Hanseung Kang</t>
  </si>
  <si>
    <t xml:space="preserve"> Jinwook Park</t>
  </si>
  <si>
    <t xml:space="preserve"> Donhoi Kwon</t>
  </si>
  <si>
    <t xml:space="preserve"> Kanghyok Lee</t>
  </si>
  <si>
    <t xml:space="preserve"> Minsoo Jung</t>
  </si>
  <si>
    <t xml:space="preserve"> Choonghoon Lee</t>
  </si>
  <si>
    <t xml:space="preserve"> Janghoon Park</t>
  </si>
  <si>
    <t xml:space="preserve"> Sokann Ko</t>
  </si>
  <si>
    <t xml:space="preserve"> Kihyun Kim</t>
  </si>
  <si>
    <t xml:space="preserve"> Jay Shin</t>
  </si>
  <si>
    <t xml:space="preserve"> Eddie Kang</t>
  </si>
  <si>
    <t xml:space="preserve"> Scott Noh</t>
  </si>
  <si>
    <t xml:space="preserve"> JK Choi</t>
  </si>
  <si>
    <t xml:space="preserve"> Jaeeun Yoo</t>
  </si>
  <si>
    <t xml:space="preserve"> Tim Rha</t>
  </si>
  <si>
    <t xml:space="preserve"> Dennis Choi</t>
  </si>
  <si>
    <t xml:space="preserve"> Jiho Ru</t>
  </si>
  <si>
    <t xml:space="preserve"> Doohwan Chun</t>
  </si>
  <si>
    <t xml:space="preserve"> Jonathan Joo</t>
  </si>
  <si>
    <t xml:space="preserve"> Hyuk Kim</t>
  </si>
  <si>
    <t xml:space="preserve"> Hongsoo Jun</t>
  </si>
  <si>
    <t xml:space="preserve"> Seunghoon Lee</t>
  </si>
  <si>
    <t xml:space="preserve"> Jihwan Lee</t>
  </si>
  <si>
    <t xml:space="preserve"> Yubin Kim</t>
  </si>
  <si>
    <t xml:space="preserve"> Jaehyun 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</si>
</sst>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m&quot;/&quot;d;@"/>
    <numFmt numFmtId="166" formatCode="0.000_);[Red]\(0.000\)"/>
    <numFmt numFmtId="167" formatCode="0_);[Red]\(0\)"/>
    <numFmt numFmtId="168" formatCode="0.000_ "/>
    <numFmt numFmtId="169" formatCode="0.00_ "/>
    <numFmt numFmtId="170" formatCode="m/d;@"/>
  </numFmts>
  <fonts count="6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indexed="8"/>
      <name val="맑은 고딕"/>
      <family val="3"/>
      <charset val="129"/>
    </font>
    <font>
      <b/>
      <sz val="20"/>
      <color theme="0"/>
      <name val="맑은 고딕"/>
      <family val="3"/>
      <charset val="129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맑은 고딕"/>
      <family val="3"/>
      <charset val="129"/>
    </font>
    <font>
      <sz val="9"/>
      <color indexed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8"/>
      <color indexed="8"/>
      <name val="맑은 고딕"/>
      <family val="3"/>
      <charset val="129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u/>
      <sz val="22"/>
      <color indexed="8"/>
      <name val="Calibri"/>
      <family val="2"/>
    </font>
    <font>
      <sz val="11"/>
      <color indexed="8"/>
      <name val="Calibri"/>
      <family val="2"/>
    </font>
    <font>
      <u/>
      <sz val="20"/>
      <color theme="1"/>
      <name val="Arial Black"/>
      <family val="2"/>
    </font>
    <font>
      <sz val="18"/>
      <color theme="1"/>
      <name val="Calibri"/>
      <family val="2"/>
      <scheme val="minor"/>
    </font>
    <font>
      <b/>
      <u/>
      <sz val="24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1"/>
      <color indexed="8"/>
      <name val="맑은 고딕"/>
      <family val="3"/>
      <charset val="129"/>
    </font>
    <font>
      <b/>
      <sz val="11"/>
      <color indexed="8"/>
      <name val="Calibri"/>
      <family val="2"/>
    </font>
    <font>
      <b/>
      <sz val="8"/>
      <color indexed="8"/>
      <name val="맑은 고딕"/>
      <family val="3"/>
      <charset val="129"/>
    </font>
    <font>
      <b/>
      <u/>
      <sz val="26"/>
      <color indexed="8"/>
      <name val="Calibri"/>
      <family val="2"/>
    </font>
    <font>
      <b/>
      <u/>
      <sz val="28"/>
      <color indexed="8"/>
      <name val="Calibri"/>
      <family val="2"/>
    </font>
    <font>
      <b/>
      <sz val="12"/>
      <color rgb="FF66FF33"/>
      <name val="맑은 고딕"/>
      <family val="3"/>
      <charset val="129"/>
    </font>
    <font>
      <b/>
      <sz val="12"/>
      <color rgb="FF66FF33"/>
      <name val="Calibri"/>
      <family val="2"/>
    </font>
    <font>
      <sz val="22"/>
      <color theme="1"/>
      <name val="Calibri"/>
      <family val="2"/>
      <scheme val="minor"/>
    </font>
    <font>
      <sz val="14"/>
      <color indexed="8"/>
      <name val="Calibri"/>
      <family val="2"/>
    </font>
    <font>
      <sz val="14"/>
      <color indexed="8"/>
      <name val="맑은 고딕"/>
      <family val="3"/>
      <charset val="129"/>
    </font>
    <font>
      <sz val="16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맑은 고딕"/>
      <family val="3"/>
      <charset val="129"/>
    </font>
    <font>
      <b/>
      <sz val="20"/>
      <name val="맑은 고딕"/>
      <family val="3"/>
      <charset val="129"/>
    </font>
    <font>
      <b/>
      <u/>
      <sz val="16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indexed="8"/>
      <name val="맑은 고딕"/>
      <family val="3"/>
      <charset val="129"/>
    </font>
    <font>
      <b/>
      <u/>
      <sz val="14"/>
      <color indexed="8"/>
      <name val="Calibri"/>
      <family val="2"/>
    </font>
    <font>
      <b/>
      <i/>
      <sz val="18"/>
      <color rgb="FFFF0000"/>
      <name val="Calibri"/>
      <family val="2"/>
      <scheme val="minor"/>
    </font>
    <font>
      <b/>
      <sz val="14"/>
      <color rgb="FF66FF33"/>
      <name val="Calibri"/>
      <family val="2"/>
    </font>
    <font>
      <sz val="14"/>
      <color theme="1"/>
      <name val="Arial"/>
      <family val="2"/>
    </font>
    <font>
      <b/>
      <sz val="13"/>
      <color indexed="8"/>
      <name val="Calibri"/>
      <family val="2"/>
    </font>
    <font>
      <b/>
      <sz val="13"/>
      <color rgb="FF66FF33"/>
      <name val="Calibri"/>
      <family val="2"/>
    </font>
    <font>
      <b/>
      <sz val="13"/>
      <color rgb="FF66FF33"/>
      <name val="맑은 고딕"/>
      <family val="3"/>
      <charset val="129"/>
    </font>
    <font>
      <sz val="13"/>
      <color indexed="8"/>
      <name val="Calibri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indexed="8"/>
      <name val="Calibri"/>
    </font>
    <font>
      <b/>
      <sz val="14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indexed="26"/>
      </patternFill>
    </fill>
    <fill>
      <patternFill patternType="solid">
        <fgColor indexed="8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8"/>
      </patternFill>
    </fill>
    <fill>
      <patternFill patternType="solid">
        <fgColor theme="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C000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4" fillId="0" borderId="0" applyFill="0" applyProtection="0"/>
    <xf numFmtId="0" fontId="16" fillId="0" borderId="0">
      <alignment vertical="center"/>
    </xf>
    <xf numFmtId="0" fontId="16" fillId="6" borderId="38" applyNumberFormat="0" applyFont="0" applyAlignment="0" applyProtection="0">
      <alignment vertical="center"/>
    </xf>
    <xf numFmtId="0" fontId="16" fillId="7" borderId="39" applyNumberFormat="0" applyFont="0" applyAlignment="0" applyProtection="0">
      <alignment vertical="center"/>
    </xf>
    <xf numFmtId="0" fontId="24" fillId="0" borderId="0" applyFill="0" applyProtection="0"/>
    <xf numFmtId="0" fontId="14" fillId="0" borderId="0" applyFill="0" applyProtection="0"/>
    <xf numFmtId="0" fontId="59" fillId="0" borderId="0" applyFill="0" applyProtection="0"/>
    <xf numFmtId="0" fontId="14" fillId="0" borderId="0" applyFill="0" applyProtection="0"/>
  </cellStyleXfs>
  <cellXfs count="431">
    <xf numFmtId="0" fontId="0" fillId="0" borderId="0" xfId="0"/>
    <xf numFmtId="0" fontId="4" fillId="4" borderId="20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165" fontId="3" fillId="3" borderId="21" xfId="0" applyNumberFormat="1" applyFont="1" applyFill="1" applyBorder="1" applyAlignment="1">
      <alignment horizontal="center" vertical="center"/>
    </xf>
    <xf numFmtId="165" fontId="3" fillId="3" borderId="20" xfId="0" applyNumberFormat="1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/>
    <xf numFmtId="0" fontId="0" fillId="0" borderId="0" xfId="0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4" fillId="0" borderId="0" xfId="1" applyFill="1" applyProtection="1"/>
    <xf numFmtId="0" fontId="16" fillId="0" borderId="0" xfId="2">
      <alignment vertical="center"/>
    </xf>
    <xf numFmtId="0" fontId="15" fillId="0" borderId="0" xfId="2" applyFont="1" applyFill="1" applyAlignment="1" applyProtection="1">
      <alignment horizontal="center" vertical="center"/>
    </xf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166" fontId="19" fillId="0" borderId="0" xfId="2" applyNumberFormat="1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14" fillId="0" borderId="0" xfId="1" applyFill="1" applyProtection="1"/>
    <xf numFmtId="0" fontId="14" fillId="0" borderId="0" xfId="1" applyFill="1" applyAlignment="1" applyProtection="1">
      <alignment horizontal="center"/>
    </xf>
    <xf numFmtId="0" fontId="16" fillId="0" borderId="0" xfId="2">
      <alignment vertical="center"/>
    </xf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6" fillId="0" borderId="0" xfId="2" applyAlignment="1">
      <alignment horizontal="center" vertical="center"/>
    </xf>
    <xf numFmtId="166" fontId="17" fillId="0" borderId="0" xfId="2" applyNumberFormat="1" applyFont="1" applyAlignment="1">
      <alignment horizontal="center" vertical="center"/>
    </xf>
    <xf numFmtId="169" fontId="17" fillId="0" borderId="0" xfId="2" applyNumberFormat="1" applyFont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21" fillId="12" borderId="12" xfId="0" applyFont="1" applyFill="1" applyBorder="1" applyAlignment="1">
      <alignment horizontal="center" vertical="center"/>
    </xf>
    <xf numFmtId="164" fontId="21" fillId="12" borderId="12" xfId="0" applyNumberFormat="1" applyFont="1" applyFill="1" applyBorder="1" applyAlignment="1">
      <alignment horizontal="center" vertical="center"/>
    </xf>
    <xf numFmtId="0" fontId="21" fillId="12" borderId="13" xfId="0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horizontal="center" vertical="center"/>
    </xf>
    <xf numFmtId="0" fontId="21" fillId="12" borderId="2" xfId="0" applyFont="1" applyFill="1" applyBorder="1" applyAlignment="1">
      <alignment horizontal="center" vertical="center"/>
    </xf>
    <xf numFmtId="164" fontId="21" fillId="12" borderId="2" xfId="0" applyNumberFormat="1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21" fillId="12" borderId="4" xfId="0" applyFont="1" applyFill="1" applyBorder="1" applyAlignment="1">
      <alignment horizontal="center" vertical="center"/>
    </xf>
    <xf numFmtId="164" fontId="21" fillId="12" borderId="4" xfId="0" applyNumberFormat="1" applyFont="1" applyFill="1" applyBorder="1" applyAlignment="1">
      <alignment horizontal="center" vertical="center"/>
    </xf>
    <xf numFmtId="14" fontId="13" fillId="0" borderId="3" xfId="0" applyNumberFormat="1" applyFont="1" applyBorder="1" applyAlignment="1">
      <alignment horizontal="center" vertical="center"/>
    </xf>
    <xf numFmtId="14" fontId="13" fillId="0" borderId="5" xfId="0" applyNumberFormat="1" applyFont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7" fillId="13" borderId="42" xfId="0" applyFont="1" applyFill="1" applyBorder="1" applyAlignment="1">
      <alignment horizontal="center" vertical="center"/>
    </xf>
    <xf numFmtId="0" fontId="7" fillId="13" borderId="43" xfId="0" applyFont="1" applyFill="1" applyBorder="1" applyAlignment="1">
      <alignment horizontal="center" vertical="center"/>
    </xf>
    <xf numFmtId="0" fontId="7" fillId="13" borderId="44" xfId="0" applyFont="1" applyFill="1" applyBorder="1" applyAlignment="1">
      <alignment horizontal="center" vertical="center"/>
    </xf>
    <xf numFmtId="0" fontId="0" fillId="0" borderId="0" xfId="0"/>
    <xf numFmtId="0" fontId="13" fillId="3" borderId="2" xfId="0" applyFont="1" applyFill="1" applyBorder="1" applyAlignment="1">
      <alignment horizontal="center" vertical="center"/>
    </xf>
    <xf numFmtId="0" fontId="22" fillId="0" borderId="0" xfId="5" applyFont="1" applyFill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13" fillId="3" borderId="2" xfId="0" applyFont="1" applyFill="1" applyBorder="1" applyAlignment="1">
      <alignment horizontal="center" vertical="center"/>
    </xf>
    <xf numFmtId="0" fontId="14" fillId="0" borderId="0" xfId="1" applyFill="1" applyProtection="1"/>
    <xf numFmtId="0" fontId="14" fillId="0" borderId="0" xfId="1" applyFill="1" applyAlignment="1" applyProtection="1">
      <alignment horizontal="center"/>
    </xf>
    <xf numFmtId="0" fontId="28" fillId="0" borderId="0" xfId="2" applyFont="1" applyFill="1" applyBorder="1" applyAlignment="1" applyProtection="1">
      <alignment horizontal="center" vertical="center"/>
    </xf>
    <xf numFmtId="0" fontId="7" fillId="12" borderId="57" xfId="0" applyFont="1" applyFill="1" applyBorder="1" applyAlignment="1">
      <alignment horizontal="center" vertical="center"/>
    </xf>
    <xf numFmtId="0" fontId="7" fillId="13" borderId="58" xfId="0" applyFont="1" applyFill="1" applyBorder="1" applyAlignment="1">
      <alignment horizontal="center" vertical="center"/>
    </xf>
    <xf numFmtId="0" fontId="21" fillId="12" borderId="53" xfId="0" applyFont="1" applyFill="1" applyBorder="1" applyAlignment="1">
      <alignment horizontal="center" vertical="center"/>
    </xf>
    <xf numFmtId="0" fontId="21" fillId="12" borderId="59" xfId="0" applyFont="1" applyFill="1" applyBorder="1" applyAlignment="1">
      <alignment horizontal="center" vertical="center"/>
    </xf>
    <xf numFmtId="0" fontId="24" fillId="0" borderId="0" xfId="5" applyFill="1" applyAlignment="1" applyProtection="1">
      <alignment horizontal="center"/>
    </xf>
    <xf numFmtId="2" fontId="14" fillId="0" borderId="0" xfId="5" applyNumberFormat="1" applyFont="1" applyFill="1" applyBorder="1" applyAlignment="1" applyProtection="1">
      <alignment horizontal="center"/>
    </xf>
    <xf numFmtId="0" fontId="28" fillId="0" borderId="0" xfId="2" applyFont="1" applyFill="1" applyAlignment="1" applyProtection="1">
      <alignment horizontal="center" vertical="center"/>
    </xf>
    <xf numFmtId="0" fontId="17" fillId="0" borderId="0" xfId="2" applyFont="1" applyFill="1" applyAlignment="1">
      <alignment horizontal="center" vertical="center"/>
    </xf>
    <xf numFmtId="164" fontId="14" fillId="0" borderId="0" xfId="5" applyNumberFormat="1" applyFont="1" applyFill="1" applyBorder="1" applyAlignment="1" applyProtection="1">
      <alignment horizontal="center" vertical="center"/>
    </xf>
    <xf numFmtId="0" fontId="14" fillId="0" borderId="0" xfId="5" applyFont="1" applyFill="1" applyBorder="1" applyAlignment="1" applyProtection="1">
      <alignment horizontal="center" vertical="center"/>
    </xf>
    <xf numFmtId="0" fontId="29" fillId="0" borderId="0" xfId="2" applyFont="1" applyFill="1" applyAlignment="1" applyProtection="1">
      <alignment horizontal="center" vertical="center"/>
    </xf>
    <xf numFmtId="0" fontId="16" fillId="0" borderId="0" xfId="2" applyFill="1">
      <alignment vertical="center"/>
    </xf>
    <xf numFmtId="0" fontId="0" fillId="0" borderId="0" xfId="0" applyFill="1"/>
    <xf numFmtId="0" fontId="5" fillId="14" borderId="18" xfId="0" applyFont="1" applyFill="1" applyBorder="1" applyAlignment="1">
      <alignment horizontal="center" vertical="center"/>
    </xf>
    <xf numFmtId="0" fontId="5" fillId="14" borderId="17" xfId="0" applyFont="1" applyFill="1" applyBorder="1" applyAlignment="1">
      <alignment horizontal="center" vertical="center"/>
    </xf>
    <xf numFmtId="0" fontId="5" fillId="14" borderId="24" xfId="0" applyFont="1" applyFill="1" applyBorder="1" applyAlignment="1">
      <alignment horizontal="center" vertical="center"/>
    </xf>
    <xf numFmtId="0" fontId="5" fillId="14" borderId="25" xfId="0" applyFont="1" applyFill="1" applyBorder="1" applyAlignment="1">
      <alignment horizontal="center" vertical="center"/>
    </xf>
    <xf numFmtId="165" fontId="3" fillId="14" borderId="21" xfId="0" applyNumberFormat="1" applyFont="1" applyFill="1" applyBorder="1" applyAlignment="1">
      <alignment horizontal="center" vertical="center"/>
    </xf>
    <xf numFmtId="0" fontId="5" fillId="14" borderId="21" xfId="0" applyFont="1" applyFill="1" applyBorder="1" applyAlignment="1">
      <alignment horizontal="center" vertical="center"/>
    </xf>
    <xf numFmtId="0" fontId="5" fillId="14" borderId="22" xfId="0" applyFont="1" applyFill="1" applyBorder="1" applyAlignment="1">
      <alignment horizontal="center" vertical="center"/>
    </xf>
    <xf numFmtId="0" fontId="5" fillId="14" borderId="27" xfId="0" applyFont="1" applyFill="1" applyBorder="1" applyAlignment="1">
      <alignment horizontal="center" vertical="center"/>
    </xf>
    <xf numFmtId="0" fontId="5" fillId="14" borderId="28" xfId="0" applyFont="1" applyFill="1" applyBorder="1" applyAlignment="1">
      <alignment horizontal="center" vertical="center"/>
    </xf>
    <xf numFmtId="0" fontId="22" fillId="0" borderId="0" xfId="5" applyFont="1" applyFill="1" applyBorder="1" applyAlignment="1" applyProtection="1">
      <alignment horizontal="center" vertical="center"/>
    </xf>
    <xf numFmtId="0" fontId="35" fillId="8" borderId="0" xfId="2" applyFont="1" applyFill="1" applyAlignment="1" applyProtection="1">
      <alignment horizontal="center" vertical="center"/>
    </xf>
    <xf numFmtId="0" fontId="36" fillId="8" borderId="0" xfId="2" applyFont="1" applyFill="1" applyBorder="1" applyAlignment="1" applyProtection="1">
      <alignment horizontal="center" vertical="center"/>
    </xf>
    <xf numFmtId="0" fontId="36" fillId="8" borderId="0" xfId="2" applyFont="1" applyFill="1" applyAlignment="1" applyProtection="1">
      <alignment horizontal="center" vertical="center"/>
    </xf>
    <xf numFmtId="0" fontId="35" fillId="8" borderId="62" xfId="2" applyFont="1" applyFill="1" applyBorder="1" applyAlignment="1" applyProtection="1">
      <alignment horizontal="center" vertical="center"/>
    </xf>
    <xf numFmtId="0" fontId="36" fillId="8" borderId="63" xfId="2" applyFont="1" applyFill="1" applyBorder="1" applyAlignment="1" applyProtection="1">
      <alignment horizontal="center" vertical="center"/>
    </xf>
    <xf numFmtId="0" fontId="36" fillId="8" borderId="60" xfId="2" applyFont="1" applyFill="1" applyBorder="1" applyAlignment="1" applyProtection="1">
      <alignment horizontal="center" vertical="center"/>
    </xf>
    <xf numFmtId="0" fontId="36" fillId="8" borderId="65" xfId="2" applyFont="1" applyFill="1" applyBorder="1" applyAlignment="1" applyProtection="1">
      <alignment horizontal="center" vertical="center"/>
    </xf>
    <xf numFmtId="0" fontId="35" fillId="8" borderId="63" xfId="2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1" fillId="0" borderId="0" xfId="5" applyFont="1" applyFill="1" applyBorder="1" applyAlignment="1" applyProtection="1">
      <alignment horizontal="center" vertical="center"/>
    </xf>
    <xf numFmtId="2" fontId="14" fillId="0" borderId="0" xfId="5" applyNumberFormat="1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>
      <alignment horizontal="center" vertical="center"/>
    </xf>
    <xf numFmtId="0" fontId="36" fillId="0" borderId="0" xfId="2" applyFont="1" applyFill="1" applyBorder="1" applyAlignment="1" applyProtection="1">
      <alignment horizontal="center" vertical="center"/>
    </xf>
    <xf numFmtId="0" fontId="38" fillId="0" borderId="0" xfId="5" applyFont="1" applyFill="1" applyBorder="1" applyAlignment="1" applyProtection="1">
      <alignment horizontal="center" vertical="center"/>
    </xf>
    <xf numFmtId="0" fontId="39" fillId="0" borderId="0" xfId="2" applyFont="1" applyAlignment="1">
      <alignment horizontal="center" vertical="center"/>
    </xf>
    <xf numFmtId="0" fontId="40" fillId="0" borderId="0" xfId="2" applyFont="1" applyAlignment="1">
      <alignment horizontal="center" vertical="center"/>
    </xf>
    <xf numFmtId="166" fontId="40" fillId="0" borderId="0" xfId="2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30" fillId="0" borderId="0" xfId="2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35" fillId="9" borderId="46" xfId="2" applyFont="1" applyFill="1" applyBorder="1" applyAlignment="1">
      <alignment horizontal="center" vertical="center"/>
    </xf>
    <xf numFmtId="0" fontId="36" fillId="8" borderId="64" xfId="2" applyFont="1" applyFill="1" applyBorder="1" applyAlignment="1" applyProtection="1">
      <alignment horizontal="center" vertical="center"/>
    </xf>
    <xf numFmtId="0" fontId="36" fillId="8" borderId="6" xfId="2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36" fillId="8" borderId="66" xfId="2" applyFont="1" applyFill="1" applyBorder="1" applyAlignment="1" applyProtection="1">
      <alignment horizontal="center" vertical="center"/>
    </xf>
    <xf numFmtId="0" fontId="41" fillId="2" borderId="12" xfId="2" applyFont="1" applyFill="1" applyBorder="1" applyAlignment="1">
      <alignment horizontal="center" vertical="center"/>
    </xf>
    <xf numFmtId="0" fontId="41" fillId="2" borderId="2" xfId="2" applyFont="1" applyFill="1" applyBorder="1" applyAlignment="1">
      <alignment horizontal="center" vertical="center"/>
    </xf>
    <xf numFmtId="0" fontId="41" fillId="0" borderId="0" xfId="2" applyFont="1" applyFill="1" applyBorder="1" applyAlignment="1">
      <alignment horizontal="center" vertical="center"/>
    </xf>
    <xf numFmtId="0" fontId="42" fillId="0" borderId="0" xfId="5" applyFont="1" applyFill="1" applyBorder="1" applyAlignment="1" applyProtection="1">
      <alignment horizontal="center" vertical="center"/>
    </xf>
    <xf numFmtId="0" fontId="43" fillId="0" borderId="0" xfId="5" applyFont="1" applyFill="1" applyBorder="1" applyAlignment="1" applyProtection="1">
      <alignment horizontal="center" vertical="center"/>
    </xf>
    <xf numFmtId="2" fontId="42" fillId="0" borderId="0" xfId="5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horizontal="center"/>
    </xf>
    <xf numFmtId="2" fontId="42" fillId="0" borderId="0" xfId="5" applyNumberFormat="1" applyFont="1" applyFill="1" applyBorder="1" applyAlignment="1" applyProtection="1">
      <alignment horizontal="center"/>
    </xf>
    <xf numFmtId="0" fontId="9" fillId="0" borderId="0" xfId="0" applyFont="1" applyFill="1"/>
    <xf numFmtId="164" fontId="42" fillId="0" borderId="0" xfId="5" applyNumberFormat="1" applyFont="1" applyFill="1" applyBorder="1" applyAlignment="1" applyProtection="1">
      <alignment horizontal="center" vertical="center"/>
    </xf>
    <xf numFmtId="0" fontId="44" fillId="0" borderId="0" xfId="2" applyFont="1" applyAlignment="1">
      <alignment horizontal="center" vertical="center"/>
    </xf>
    <xf numFmtId="0" fontId="42" fillId="0" borderId="0" xfId="1" applyFont="1" applyFill="1" applyAlignment="1" applyProtection="1">
      <alignment horizontal="center"/>
    </xf>
    <xf numFmtId="0" fontId="43" fillId="0" borderId="0" xfId="1" applyFont="1" applyFill="1" applyAlignment="1" applyProtection="1">
      <alignment horizontal="center"/>
    </xf>
    <xf numFmtId="166" fontId="44" fillId="0" borderId="0" xfId="2" applyNumberFormat="1" applyFont="1" applyAlignment="1">
      <alignment horizontal="center" vertical="center"/>
    </xf>
    <xf numFmtId="0" fontId="44" fillId="0" borderId="0" xfId="2" applyFont="1" applyFill="1" applyBorder="1" applyAlignment="1">
      <alignment horizontal="center" vertical="center"/>
    </xf>
    <xf numFmtId="12" fontId="44" fillId="0" borderId="0" xfId="2" applyNumberFormat="1" applyFont="1" applyFill="1" applyBorder="1" applyAlignment="1">
      <alignment horizontal="center" vertical="center"/>
    </xf>
    <xf numFmtId="0" fontId="42" fillId="0" borderId="0" xfId="1" applyFont="1" applyFill="1" applyBorder="1" applyAlignment="1" applyProtection="1">
      <alignment horizontal="center"/>
    </xf>
    <xf numFmtId="2" fontId="42" fillId="0" borderId="0" xfId="1" applyNumberFormat="1" applyFont="1" applyFill="1" applyBorder="1" applyAlignment="1" applyProtection="1">
      <alignment horizontal="center"/>
    </xf>
    <xf numFmtId="0" fontId="23" fillId="0" borderId="47" xfId="5" applyFont="1" applyFill="1" applyBorder="1" applyAlignment="1" applyProtection="1">
      <alignment horizontal="center" vertical="center"/>
    </xf>
    <xf numFmtId="0" fontId="24" fillId="0" borderId="0" xfId="5" applyFill="1" applyAlignment="1" applyProtection="1">
      <alignment horizontal="center" vertical="center"/>
    </xf>
    <xf numFmtId="0" fontId="3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45" fillId="14" borderId="18" xfId="0" applyNumberFormat="1" applyFont="1" applyFill="1" applyBorder="1" applyAlignment="1">
      <alignment horizontal="center" vertical="center"/>
    </xf>
    <xf numFmtId="0" fontId="7" fillId="17" borderId="8" xfId="0" applyFont="1" applyFill="1" applyBorder="1" applyAlignment="1">
      <alignment horizontal="center" vertical="center"/>
    </xf>
    <xf numFmtId="0" fontId="21" fillId="17" borderId="53" xfId="0" applyFont="1" applyFill="1" applyBorder="1" applyAlignment="1">
      <alignment horizontal="center" vertical="center"/>
    </xf>
    <xf numFmtId="0" fontId="21" fillId="17" borderId="2" xfId="0" applyFont="1" applyFill="1" applyBorder="1" applyAlignment="1">
      <alignment horizontal="center" vertical="center"/>
    </xf>
    <xf numFmtId="164" fontId="21" fillId="17" borderId="2" xfId="0" applyNumberFormat="1" applyFont="1" applyFill="1" applyBorder="1" applyAlignment="1">
      <alignment horizontal="center" vertical="center"/>
    </xf>
    <xf numFmtId="0" fontId="21" fillId="17" borderId="3" xfId="0" applyFont="1" applyFill="1" applyBorder="1" applyAlignment="1">
      <alignment horizontal="center" vertical="center"/>
    </xf>
    <xf numFmtId="0" fontId="5" fillId="18" borderId="0" xfId="0" applyFont="1" applyFill="1" applyBorder="1" applyAlignment="1">
      <alignment horizontal="center" vertical="center"/>
    </xf>
    <xf numFmtId="0" fontId="22" fillId="0" borderId="0" xfId="1" applyFont="1" applyFill="1" applyAlignment="1" applyProtection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6" fillId="0" borderId="47" xfId="5" applyFont="1" applyFill="1" applyBorder="1" applyAlignment="1" applyProtection="1">
      <alignment horizontal="center" vertical="center"/>
    </xf>
    <xf numFmtId="0" fontId="22" fillId="0" borderId="0" xfId="6" applyFont="1" applyFill="1" applyAlignment="1" applyProtection="1">
      <alignment horizontal="center" vertical="center"/>
    </xf>
    <xf numFmtId="164" fontId="22" fillId="0" borderId="0" xfId="6" applyNumberFormat="1" applyFont="1" applyFill="1" applyAlignment="1" applyProtection="1">
      <alignment horizontal="center" vertical="center"/>
    </xf>
    <xf numFmtId="170" fontId="47" fillId="0" borderId="0" xfId="0" applyNumberFormat="1" applyFont="1" applyAlignment="1">
      <alignment horizontal="center" vertical="center"/>
    </xf>
    <xf numFmtId="0" fontId="22" fillId="0" borderId="0" xfId="6" applyFont="1" applyFill="1" applyAlignment="1" applyProtection="1">
      <alignment horizontal="center" vertical="center"/>
    </xf>
    <xf numFmtId="0" fontId="41" fillId="0" borderId="0" xfId="2" applyFont="1" applyAlignment="1">
      <alignment horizontal="center" vertical="center"/>
    </xf>
    <xf numFmtId="164" fontId="42" fillId="3" borderId="0" xfId="5" applyNumberFormat="1" applyFont="1" applyFill="1" applyBorder="1" applyAlignment="1" applyProtection="1">
      <alignment horizontal="center" vertical="center"/>
    </xf>
    <xf numFmtId="16" fontId="13" fillId="0" borderId="2" xfId="0" applyNumberFormat="1" applyFont="1" applyBorder="1" applyAlignment="1">
      <alignment horizontal="center" vertical="center"/>
    </xf>
    <xf numFmtId="0" fontId="7" fillId="17" borderId="10" xfId="0" applyFont="1" applyFill="1" applyBorder="1" applyAlignment="1">
      <alignment horizontal="center" vertical="center"/>
    </xf>
    <xf numFmtId="0" fontId="7" fillId="17" borderId="9" xfId="0" applyFont="1" applyFill="1" applyBorder="1" applyAlignment="1">
      <alignment horizontal="center" vertical="center"/>
    </xf>
    <xf numFmtId="165" fontId="3" fillId="14" borderId="20" xfId="0" applyNumberFormat="1" applyFont="1" applyFill="1" applyBorder="1" applyAlignment="1">
      <alignment horizontal="center" vertical="center"/>
    </xf>
    <xf numFmtId="0" fontId="5" fillId="14" borderId="20" xfId="0" applyFont="1" applyFill="1" applyBorder="1" applyAlignment="1">
      <alignment horizontal="center" vertical="center"/>
    </xf>
    <xf numFmtId="0" fontId="5" fillId="14" borderId="19" xfId="0" applyFont="1" applyFill="1" applyBorder="1" applyAlignment="1">
      <alignment horizontal="center" vertical="center"/>
    </xf>
    <xf numFmtId="0" fontId="5" fillId="14" borderId="30" xfId="0" applyFont="1" applyFill="1" applyBorder="1" applyAlignment="1">
      <alignment horizontal="center" vertical="center"/>
    </xf>
    <xf numFmtId="0" fontId="5" fillId="14" borderId="31" xfId="0" applyFont="1" applyFill="1" applyBorder="1" applyAlignment="1">
      <alignment horizontal="center" vertical="center"/>
    </xf>
    <xf numFmtId="165" fontId="3" fillId="14" borderId="18" xfId="0" applyNumberFormat="1" applyFont="1" applyFill="1" applyBorder="1" applyAlignment="1">
      <alignment horizontal="center" vertical="center"/>
    </xf>
    <xf numFmtId="0" fontId="26" fillId="0" borderId="0" xfId="0" applyFont="1" applyFill="1"/>
    <xf numFmtId="0" fontId="5" fillId="14" borderId="32" xfId="0" applyFont="1" applyFill="1" applyBorder="1" applyAlignment="1">
      <alignment horizontal="center" vertical="center"/>
    </xf>
    <xf numFmtId="0" fontId="5" fillId="14" borderId="33" xfId="0" applyFont="1" applyFill="1" applyBorder="1" applyAlignment="1">
      <alignment horizontal="center" vertical="center"/>
    </xf>
    <xf numFmtId="0" fontId="50" fillId="2" borderId="71" xfId="0" applyFont="1" applyFill="1" applyBorder="1" applyAlignment="1">
      <alignment horizontal="center" vertical="center"/>
    </xf>
    <xf numFmtId="0" fontId="26" fillId="15" borderId="10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16" borderId="10" xfId="0" applyFont="1" applyFill="1" applyBorder="1" applyAlignment="1">
      <alignment horizontal="center" vertical="center" wrapText="1"/>
    </xf>
    <xf numFmtId="0" fontId="1" fillId="0" borderId="0" xfId="0" applyFont="1"/>
    <xf numFmtId="0" fontId="51" fillId="8" borderId="50" xfId="1" applyFont="1" applyFill="1" applyBorder="1" applyAlignment="1" applyProtection="1">
      <alignment horizontal="center" vertical="center"/>
    </xf>
    <xf numFmtId="0" fontId="51" fillId="8" borderId="48" xfId="1" applyFont="1" applyFill="1" applyBorder="1" applyAlignment="1" applyProtection="1">
      <alignment horizontal="center" vertical="center"/>
    </xf>
    <xf numFmtId="0" fontId="51" fillId="8" borderId="41" xfId="5" applyFont="1" applyFill="1" applyBorder="1" applyAlignment="1" applyProtection="1">
      <alignment horizontal="center" vertical="center"/>
    </xf>
    <xf numFmtId="0" fontId="51" fillId="8" borderId="49" xfId="5" applyFont="1" applyFill="1" applyBorder="1" applyAlignment="1" applyProtection="1">
      <alignment horizontal="center" vertical="center"/>
    </xf>
    <xf numFmtId="0" fontId="51" fillId="8" borderId="51" xfId="5" applyFont="1" applyFill="1" applyBorder="1" applyAlignment="1" applyProtection="1">
      <alignment horizontal="center" vertical="center"/>
    </xf>
    <xf numFmtId="0" fontId="51" fillId="8" borderId="52" xfId="5" applyFont="1" applyFill="1" applyBorder="1" applyAlignment="1" applyProtection="1">
      <alignment horizontal="center" vertical="center"/>
    </xf>
    <xf numFmtId="0" fontId="51" fillId="8" borderId="60" xfId="1" applyFont="1" applyFill="1" applyBorder="1" applyAlignment="1" applyProtection="1">
      <alignment horizontal="center" vertical="center"/>
    </xf>
    <xf numFmtId="0" fontId="52" fillId="3" borderId="2" xfId="0" applyFont="1" applyFill="1" applyBorder="1" applyAlignment="1">
      <alignment horizontal="center" vertical="center"/>
    </xf>
    <xf numFmtId="0" fontId="36" fillId="10" borderId="48" xfId="1" applyFont="1" applyFill="1" applyBorder="1" applyAlignment="1" applyProtection="1">
      <alignment horizontal="center" vertical="center"/>
    </xf>
    <xf numFmtId="0" fontId="36" fillId="10" borderId="41" xfId="1" applyFont="1" applyFill="1" applyBorder="1" applyAlignment="1" applyProtection="1">
      <alignment horizontal="center" vertical="center"/>
    </xf>
    <xf numFmtId="0" fontId="35" fillId="11" borderId="48" xfId="2" applyFont="1" applyFill="1" applyBorder="1" applyAlignment="1">
      <alignment horizontal="center" vertical="center"/>
    </xf>
    <xf numFmtId="167" fontId="35" fillId="11" borderId="48" xfId="2" applyNumberFormat="1" applyFont="1" applyFill="1" applyBorder="1" applyAlignment="1">
      <alignment horizontal="center" vertical="center"/>
    </xf>
    <xf numFmtId="166" fontId="35" fillId="11" borderId="48" xfId="2" applyNumberFormat="1" applyFont="1" applyFill="1" applyBorder="1" applyAlignment="1">
      <alignment horizontal="center" vertical="center"/>
    </xf>
    <xf numFmtId="168" fontId="35" fillId="11" borderId="48" xfId="2" applyNumberFormat="1" applyFont="1" applyFill="1" applyBorder="1" applyAlignment="1">
      <alignment horizontal="center" vertical="center"/>
    </xf>
    <xf numFmtId="0" fontId="36" fillId="8" borderId="48" xfId="1" applyFont="1" applyFill="1" applyBorder="1" applyAlignment="1" applyProtection="1">
      <alignment horizontal="center" vertical="center"/>
    </xf>
    <xf numFmtId="0" fontId="36" fillId="8" borderId="41" xfId="5" applyFont="1" applyFill="1" applyBorder="1" applyAlignment="1" applyProtection="1">
      <alignment horizontal="center" vertical="center"/>
    </xf>
    <xf numFmtId="0" fontId="36" fillId="8" borderId="49" xfId="5" applyFont="1" applyFill="1" applyBorder="1" applyAlignment="1" applyProtection="1">
      <alignment horizontal="center" vertical="center"/>
    </xf>
    <xf numFmtId="0" fontId="36" fillId="8" borderId="51" xfId="5" applyFont="1" applyFill="1" applyBorder="1" applyAlignment="1" applyProtection="1">
      <alignment horizontal="center" vertical="center"/>
    </xf>
    <xf numFmtId="0" fontId="36" fillId="8" borderId="52" xfId="5" applyFont="1" applyFill="1" applyBorder="1" applyAlignment="1" applyProtection="1">
      <alignment horizontal="center" vertical="center"/>
    </xf>
    <xf numFmtId="0" fontId="36" fillId="8" borderId="50" xfId="1" applyFont="1" applyFill="1" applyBorder="1" applyAlignment="1" applyProtection="1">
      <alignment horizontal="center" vertical="center"/>
    </xf>
    <xf numFmtId="0" fontId="36" fillId="8" borderId="60" xfId="1" applyFont="1" applyFill="1" applyBorder="1" applyAlignment="1" applyProtection="1">
      <alignment horizontal="center" vertical="center"/>
    </xf>
    <xf numFmtId="0" fontId="41" fillId="2" borderId="54" xfId="2" applyFont="1" applyFill="1" applyBorder="1" applyAlignment="1">
      <alignment horizontal="center" vertical="center"/>
    </xf>
    <xf numFmtId="0" fontId="41" fillId="2" borderId="46" xfId="2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14" fontId="13" fillId="2" borderId="13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14" fontId="13" fillId="2" borderId="3" xfId="0" applyNumberFormat="1" applyFont="1" applyFill="1" applyBorder="1" applyAlignment="1">
      <alignment horizontal="center" vertical="center"/>
    </xf>
    <xf numFmtId="0" fontId="53" fillId="0" borderId="0" xfId="1" applyFont="1" applyFill="1" applyAlignment="1" applyProtection="1">
      <alignment horizontal="center" vertical="center"/>
    </xf>
    <xf numFmtId="0" fontId="54" fillId="10" borderId="48" xfId="1" applyFont="1" applyFill="1" applyBorder="1" applyAlignment="1" applyProtection="1">
      <alignment horizontal="center" vertical="center"/>
    </xf>
    <xf numFmtId="0" fontId="54" fillId="10" borderId="41" xfId="1" applyFont="1" applyFill="1" applyBorder="1" applyAlignment="1" applyProtection="1">
      <alignment horizontal="center" vertical="center"/>
    </xf>
    <xf numFmtId="0" fontId="54" fillId="10" borderId="73" xfId="1" applyFont="1" applyFill="1" applyBorder="1" applyAlignment="1" applyProtection="1">
      <alignment horizontal="center" vertical="center"/>
    </xf>
    <xf numFmtId="0" fontId="55" fillId="11" borderId="74" xfId="2" applyFont="1" applyFill="1" applyBorder="1" applyAlignment="1">
      <alignment horizontal="center" vertical="center"/>
    </xf>
    <xf numFmtId="167" fontId="55" fillId="11" borderId="74" xfId="2" applyNumberFormat="1" applyFont="1" applyFill="1" applyBorder="1" applyAlignment="1">
      <alignment horizontal="center" vertical="center"/>
    </xf>
    <xf numFmtId="167" fontId="55" fillId="11" borderId="75" xfId="2" applyNumberFormat="1" applyFont="1" applyFill="1" applyBorder="1" applyAlignment="1">
      <alignment horizontal="center" vertical="center"/>
    </xf>
    <xf numFmtId="0" fontId="55" fillId="11" borderId="48" xfId="2" applyFont="1" applyFill="1" applyBorder="1" applyAlignment="1">
      <alignment horizontal="center" vertical="center"/>
    </xf>
    <xf numFmtId="0" fontId="55" fillId="11" borderId="73" xfId="2" applyFont="1" applyFill="1" applyBorder="1" applyAlignment="1">
      <alignment horizontal="center" vertical="center"/>
    </xf>
    <xf numFmtId="0" fontId="55" fillId="11" borderId="75" xfId="2" applyFont="1" applyFill="1" applyBorder="1" applyAlignment="1">
      <alignment horizontal="center" vertical="center"/>
    </xf>
    <xf numFmtId="166" fontId="55" fillId="11" borderId="74" xfId="2" applyNumberFormat="1" applyFont="1" applyFill="1" applyBorder="1" applyAlignment="1">
      <alignment horizontal="center" vertical="center"/>
    </xf>
    <xf numFmtId="166" fontId="55" fillId="11" borderId="73" xfId="2" applyNumberFormat="1" applyFont="1" applyFill="1" applyBorder="1" applyAlignment="1">
      <alignment horizontal="center" vertical="center"/>
    </xf>
    <xf numFmtId="168" fontId="55" fillId="11" borderId="74" xfId="2" applyNumberFormat="1" applyFont="1" applyFill="1" applyBorder="1" applyAlignment="1">
      <alignment horizontal="center" vertical="center"/>
    </xf>
    <xf numFmtId="0" fontId="36" fillId="8" borderId="76" xfId="2" applyFont="1" applyFill="1" applyBorder="1" applyAlignment="1" applyProtection="1">
      <alignment horizontal="center" vertical="center"/>
    </xf>
    <xf numFmtId="0" fontId="26" fillId="15" borderId="57" xfId="0" applyFont="1" applyFill="1" applyBorder="1" applyAlignment="1">
      <alignment horizontal="center" vertical="center" wrapText="1"/>
    </xf>
    <xf numFmtId="0" fontId="26" fillId="2" borderId="57" xfId="0" applyFont="1" applyFill="1" applyBorder="1" applyAlignment="1">
      <alignment horizontal="center" vertical="center" wrapText="1"/>
    </xf>
    <xf numFmtId="0" fontId="26" fillId="4" borderId="57" xfId="0" applyFont="1" applyFill="1" applyBorder="1" applyAlignment="1">
      <alignment horizontal="center" vertical="center" wrapText="1"/>
    </xf>
    <xf numFmtId="0" fontId="26" fillId="16" borderId="57" xfId="0" applyFont="1" applyFill="1" applyBorder="1" applyAlignment="1">
      <alignment horizontal="center" vertical="center" wrapText="1"/>
    </xf>
    <xf numFmtId="0" fontId="50" fillId="2" borderId="77" xfId="0" applyFont="1" applyFill="1" applyBorder="1" applyAlignment="1">
      <alignment horizontal="center" vertical="center"/>
    </xf>
    <xf numFmtId="0" fontId="42" fillId="0" borderId="0" xfId="5" applyFont="1" applyFill="1" applyAlignment="1" applyProtection="1">
      <alignment horizontal="center"/>
    </xf>
    <xf numFmtId="165" fontId="3" fillId="14" borderId="21" xfId="0" applyNumberFormat="1" applyFont="1" applyFill="1" applyBorder="1" applyAlignment="1">
      <alignment horizontal="center" vertical="center"/>
    </xf>
    <xf numFmtId="0" fontId="12" fillId="19" borderId="8" xfId="0" applyFont="1" applyFill="1" applyBorder="1" applyAlignment="1">
      <alignment horizontal="center" vertical="center"/>
    </xf>
    <xf numFmtId="0" fontId="13" fillId="19" borderId="6" xfId="0" applyFont="1" applyFill="1" applyBorder="1" applyAlignment="1">
      <alignment horizontal="center" vertical="center"/>
    </xf>
    <xf numFmtId="0" fontId="10" fillId="19" borderId="2" xfId="0" applyFont="1" applyFill="1" applyBorder="1" applyAlignment="1">
      <alignment horizontal="center" vertical="center"/>
    </xf>
    <xf numFmtId="0" fontId="13" fillId="19" borderId="3" xfId="0" applyFont="1" applyFill="1" applyBorder="1" applyAlignment="1">
      <alignment horizontal="center" vertical="center"/>
    </xf>
    <xf numFmtId="0" fontId="13" fillId="19" borderId="45" xfId="0" applyFont="1" applyFill="1" applyBorder="1" applyAlignment="1">
      <alignment horizontal="center" vertical="center"/>
    </xf>
    <xf numFmtId="0" fontId="13" fillId="19" borderId="2" xfId="0" applyFont="1" applyFill="1" applyBorder="1" applyAlignment="1">
      <alignment horizontal="center" vertical="center"/>
    </xf>
    <xf numFmtId="14" fontId="13" fillId="19" borderId="3" xfId="0" applyNumberFormat="1" applyFont="1" applyFill="1" applyBorder="1" applyAlignment="1">
      <alignment horizontal="center" vertical="center"/>
    </xf>
    <xf numFmtId="0" fontId="12" fillId="19" borderId="10" xfId="0" applyFont="1" applyFill="1" applyBorder="1" applyAlignment="1">
      <alignment horizontal="center" vertical="center"/>
    </xf>
    <xf numFmtId="0" fontId="13" fillId="19" borderId="11" xfId="0" applyFont="1" applyFill="1" applyBorder="1" applyAlignment="1">
      <alignment horizontal="center" vertical="center"/>
    </xf>
    <xf numFmtId="0" fontId="13" fillId="19" borderId="12" xfId="0" applyFont="1" applyFill="1" applyBorder="1" applyAlignment="1">
      <alignment horizontal="center" vertical="center"/>
    </xf>
    <xf numFmtId="14" fontId="13" fillId="19" borderId="13" xfId="0" applyNumberFormat="1" applyFont="1" applyFill="1" applyBorder="1" applyAlignment="1">
      <alignment horizontal="center" vertical="center"/>
    </xf>
    <xf numFmtId="0" fontId="3" fillId="14" borderId="23" xfId="0" applyFont="1" applyFill="1" applyBorder="1" applyAlignment="1">
      <alignment horizontal="center" vertical="center"/>
    </xf>
    <xf numFmtId="0" fontId="3" fillId="14" borderId="26" xfId="0" applyFont="1" applyFill="1" applyBorder="1" applyAlignment="1">
      <alignment horizontal="center" vertical="center"/>
    </xf>
    <xf numFmtId="0" fontId="3" fillId="14" borderId="29" xfId="0" applyFont="1" applyFill="1" applyBorder="1" applyAlignment="1">
      <alignment horizontal="center" vertical="center"/>
    </xf>
    <xf numFmtId="0" fontId="3" fillId="14" borderId="78" xfId="0" applyFont="1" applyFill="1" applyBorder="1" applyAlignment="1">
      <alignment horizontal="center" vertical="center"/>
    </xf>
    <xf numFmtId="165" fontId="3" fillId="14" borderId="79" xfId="0" applyNumberFormat="1" applyFont="1" applyFill="1" applyBorder="1" applyAlignment="1">
      <alignment horizontal="center" vertical="center"/>
    </xf>
    <xf numFmtId="0" fontId="56" fillId="0" borderId="0" xfId="5" applyFont="1" applyFill="1" applyAlignment="1" applyProtection="1">
      <alignment horizontal="center" vertical="center"/>
    </xf>
    <xf numFmtId="0" fontId="53" fillId="0" borderId="0" xfId="5" applyFont="1" applyFill="1" applyAlignment="1" applyProtection="1">
      <alignment horizontal="center" vertical="center"/>
    </xf>
    <xf numFmtId="0" fontId="53" fillId="0" borderId="0" xfId="5" applyFont="1" applyFill="1" applyBorder="1" applyAlignment="1" applyProtection="1">
      <alignment horizontal="center" vertical="center"/>
    </xf>
    <xf numFmtId="0" fontId="53" fillId="2" borderId="40" xfId="5" applyFont="1" applyFill="1" applyBorder="1" applyAlignment="1" applyProtection="1">
      <alignment horizontal="center" vertical="center"/>
    </xf>
    <xf numFmtId="0" fontId="53" fillId="2" borderId="40" xfId="1" applyFont="1" applyFill="1" applyBorder="1" applyAlignment="1" applyProtection="1">
      <alignment horizontal="center" vertical="center"/>
    </xf>
    <xf numFmtId="0" fontId="56" fillId="0" borderId="0" xfId="1" applyFont="1" applyFill="1" applyAlignment="1" applyProtection="1">
      <alignment horizontal="center" vertical="center"/>
    </xf>
    <xf numFmtId="2" fontId="56" fillId="0" borderId="0" xfId="1" applyNumberFormat="1" applyFont="1" applyFill="1" applyAlignment="1" applyProtection="1">
      <alignment horizontal="center" vertical="center"/>
    </xf>
    <xf numFmtId="0" fontId="57" fillId="0" borderId="0" xfId="0" applyFont="1" applyAlignment="1">
      <alignment horizontal="center" vertical="center"/>
    </xf>
    <xf numFmtId="0" fontId="53" fillId="0" borderId="0" xfId="6" applyFont="1" applyFill="1" applyAlignment="1" applyProtection="1">
      <alignment horizontal="center" vertical="center"/>
    </xf>
    <xf numFmtId="164" fontId="31" fillId="0" borderId="40" xfId="1" applyNumberFormat="1" applyFont="1" applyFill="1" applyBorder="1" applyAlignment="1" applyProtection="1">
      <alignment horizontal="center"/>
    </xf>
    <xf numFmtId="2" fontId="56" fillId="0" borderId="0" xfId="5" applyNumberFormat="1" applyFont="1" applyFill="1" applyAlignment="1" applyProtection="1">
      <alignment horizontal="center" vertical="center"/>
    </xf>
    <xf numFmtId="164" fontId="14" fillId="0" borderId="0" xfId="1" applyNumberFormat="1" applyFill="1" applyAlignment="1" applyProtection="1">
      <alignment horizontal="center" vertical="center"/>
    </xf>
    <xf numFmtId="0" fontId="57" fillId="0" borderId="0" xfId="0" applyFont="1" applyAlignment="1">
      <alignment horizontal="center"/>
    </xf>
    <xf numFmtId="0" fontId="53" fillId="0" borderId="2" xfId="5" applyFont="1" applyFill="1" applyBorder="1" applyAlignment="1" applyProtection="1">
      <alignment horizontal="center" vertical="center"/>
    </xf>
    <xf numFmtId="0" fontId="53" fillId="3" borderId="2" xfId="5" applyFont="1" applyFill="1" applyBorder="1" applyAlignment="1" applyProtection="1">
      <alignment horizontal="center" vertical="center"/>
    </xf>
    <xf numFmtId="0" fontId="36" fillId="8" borderId="82" xfId="2" applyFont="1" applyFill="1" applyBorder="1" applyAlignment="1" applyProtection="1">
      <alignment horizontal="center" vertical="center"/>
    </xf>
    <xf numFmtId="0" fontId="36" fillId="8" borderId="61" xfId="2" applyFont="1" applyFill="1" applyBorder="1" applyAlignment="1" applyProtection="1">
      <alignment horizontal="center" vertical="center"/>
    </xf>
    <xf numFmtId="0" fontId="36" fillId="8" borderId="83" xfId="2" applyFont="1" applyFill="1" applyBorder="1" applyAlignment="1" applyProtection="1">
      <alignment horizontal="center" vertical="center"/>
    </xf>
    <xf numFmtId="0" fontId="56" fillId="0" borderId="0" xfId="1" applyFont="1" applyFill="1" applyBorder="1" applyAlignment="1" applyProtection="1">
      <alignment horizontal="center" vertical="center"/>
    </xf>
    <xf numFmtId="0" fontId="56" fillId="0" borderId="0" xfId="5" applyFont="1" applyFill="1" applyBorder="1" applyAlignment="1" applyProtection="1">
      <alignment horizontal="center" vertical="center"/>
    </xf>
    <xf numFmtId="0" fontId="41" fillId="0" borderId="0" xfId="2" applyFont="1" applyBorder="1" applyAlignment="1">
      <alignment horizontal="center" vertical="center"/>
    </xf>
    <xf numFmtId="0" fontId="56" fillId="0" borderId="0" xfId="7" applyFont="1" applyFill="1" applyAlignment="1" applyProtection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44" fillId="0" borderId="0" xfId="2" applyFont="1" applyFill="1" applyAlignment="1">
      <alignment horizontal="center" vertical="center"/>
    </xf>
    <xf numFmtId="164" fontId="42" fillId="0" borderId="0" xfId="1" applyNumberFormat="1" applyFont="1" applyFill="1" applyBorder="1" applyAlignment="1" applyProtection="1">
      <alignment horizontal="center" vertical="center"/>
    </xf>
    <xf numFmtId="164" fontId="42" fillId="0" borderId="0" xfId="1" applyNumberFormat="1" applyFont="1" applyFill="1" applyAlignment="1" applyProtection="1">
      <alignment horizontal="center" vertical="center"/>
    </xf>
    <xf numFmtId="0" fontId="42" fillId="0" borderId="0" xfId="1" applyFont="1" applyFill="1" applyAlignment="1" applyProtection="1">
      <alignment horizontal="center" vertical="center"/>
    </xf>
    <xf numFmtId="0" fontId="5" fillId="20" borderId="21" xfId="0" applyFont="1" applyFill="1" applyBorder="1" applyAlignment="1">
      <alignment horizontal="center" vertical="center"/>
    </xf>
    <xf numFmtId="0" fontId="5" fillId="20" borderId="20" xfId="0" applyFont="1" applyFill="1" applyBorder="1" applyAlignment="1">
      <alignment horizontal="center" vertical="center"/>
    </xf>
    <xf numFmtId="0" fontId="54" fillId="8" borderId="48" xfId="1" applyFont="1" applyFill="1" applyBorder="1" applyAlignment="1" applyProtection="1">
      <alignment horizontal="center" vertical="center"/>
    </xf>
    <xf numFmtId="0" fontId="58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7" fillId="13" borderId="8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84" xfId="0" applyFont="1" applyFill="1" applyBorder="1" applyAlignment="1">
      <alignment horizontal="center" vertical="center"/>
    </xf>
    <xf numFmtId="0" fontId="5" fillId="20" borderId="18" xfId="0" applyFont="1" applyFill="1" applyBorder="1" applyAlignment="1">
      <alignment horizontal="center" vertical="center"/>
    </xf>
    <xf numFmtId="0" fontId="5" fillId="20" borderId="27" xfId="0" applyFont="1" applyFill="1" applyBorder="1" applyAlignment="1">
      <alignment horizontal="center" vertical="center"/>
    </xf>
    <xf numFmtId="0" fontId="5" fillId="20" borderId="30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7" fillId="12" borderId="54" xfId="0" applyFont="1" applyFill="1" applyBorder="1" applyAlignment="1">
      <alignment horizontal="center" vertical="center"/>
    </xf>
    <xf numFmtId="0" fontId="7" fillId="17" borderId="46" xfId="0" applyFont="1" applyFill="1" applyBorder="1" applyAlignment="1">
      <alignment horizontal="center" vertical="center"/>
    </xf>
    <xf numFmtId="0" fontId="7" fillId="12" borderId="46" xfId="0" applyFont="1" applyFill="1" applyBorder="1" applyAlignment="1">
      <alignment horizontal="center" vertical="center"/>
    </xf>
    <xf numFmtId="0" fontId="7" fillId="12" borderId="86" xfId="0" applyFont="1" applyFill="1" applyBorder="1" applyAlignment="1">
      <alignment horizontal="center" vertical="center"/>
    </xf>
    <xf numFmtId="164" fontId="56" fillId="0" borderId="0" xfId="1" applyNumberFormat="1" applyFont="1" applyFill="1" applyAlignment="1" applyProtection="1">
      <alignment horizontal="center" vertical="center"/>
    </xf>
    <xf numFmtId="2" fontId="53" fillId="2" borderId="40" xfId="1" applyNumberFormat="1" applyFont="1" applyFill="1" applyBorder="1" applyAlignment="1" applyProtection="1">
      <alignment horizontal="center" vertical="center"/>
    </xf>
    <xf numFmtId="164" fontId="53" fillId="2" borderId="40" xfId="1" applyNumberFormat="1" applyFont="1" applyFill="1" applyBorder="1" applyAlignment="1" applyProtection="1">
      <alignment horizontal="center" vertical="center"/>
    </xf>
    <xf numFmtId="0" fontId="53" fillId="0" borderId="0" xfId="1" applyFont="1" applyFill="1" applyAlignment="1" applyProtection="1">
      <alignment horizontal="center" vertical="center"/>
    </xf>
    <xf numFmtId="0" fontId="53" fillId="2" borderId="40" xfId="1" applyFont="1" applyFill="1" applyBorder="1" applyAlignment="1" applyProtection="1">
      <alignment horizontal="center" vertical="center"/>
    </xf>
    <xf numFmtId="0" fontId="56" fillId="0" borderId="0" xfId="1" applyFont="1" applyFill="1" applyAlignment="1" applyProtection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164" fontId="56" fillId="0" borderId="0" xfId="1" applyNumberFormat="1" applyFont="1" applyFill="1" applyAlignment="1" applyProtection="1">
      <alignment horizontal="center" vertical="center"/>
    </xf>
    <xf numFmtId="164" fontId="53" fillId="2" borderId="40" xfId="1" applyNumberFormat="1" applyFont="1" applyFill="1" applyBorder="1" applyAlignment="1" applyProtection="1">
      <alignment horizontal="center" vertical="center"/>
    </xf>
    <xf numFmtId="0" fontId="0" fillId="0" borderId="0" xfId="0"/>
    <xf numFmtId="0" fontId="22" fillId="0" borderId="0" xfId="1" applyFont="1" applyFill="1" applyAlignment="1" applyProtection="1">
      <alignment horizontal="center" vertical="center"/>
    </xf>
    <xf numFmtId="0" fontId="53" fillId="0" borderId="0" xfId="1" applyFont="1" applyFill="1" applyAlignment="1" applyProtection="1">
      <alignment horizontal="center" vertical="center"/>
    </xf>
    <xf numFmtId="0" fontId="53" fillId="0" borderId="0" xfId="6" applyFont="1" applyFill="1" applyAlignment="1" applyProtection="1">
      <alignment horizontal="center" vertical="center"/>
    </xf>
    <xf numFmtId="0" fontId="53" fillId="2" borderId="40" xfId="6" applyFont="1" applyFill="1" applyBorder="1" applyAlignment="1" applyProtection="1">
      <alignment horizontal="center" vertical="center"/>
    </xf>
    <xf numFmtId="0" fontId="53" fillId="2" borderId="40" xfId="1" applyFont="1" applyFill="1" applyBorder="1" applyAlignment="1" applyProtection="1">
      <alignment horizontal="center" vertical="center"/>
    </xf>
    <xf numFmtId="0" fontId="56" fillId="0" borderId="0" xfId="1" applyFont="1" applyFill="1" applyAlignment="1" applyProtection="1">
      <alignment horizontal="center" vertical="center"/>
    </xf>
    <xf numFmtId="0" fontId="57" fillId="0" borderId="0" xfId="0" applyFont="1" applyAlignment="1">
      <alignment horizontal="center" vertical="center"/>
    </xf>
    <xf numFmtId="0" fontId="53" fillId="0" borderId="0" xfId="6" applyFont="1" applyFill="1" applyAlignment="1" applyProtection="1">
      <alignment horizontal="center" vertical="center"/>
    </xf>
    <xf numFmtId="164" fontId="14" fillId="0" borderId="0" xfId="1" applyNumberFormat="1" applyFill="1" applyAlignment="1" applyProtection="1">
      <alignment horizontal="center" vertical="center"/>
    </xf>
    <xf numFmtId="0" fontId="57" fillId="0" borderId="0" xfId="0" applyFont="1" applyAlignment="1">
      <alignment horizontal="center"/>
    </xf>
    <xf numFmtId="0" fontId="56" fillId="0" borderId="0" xfId="7" applyFont="1" applyFill="1" applyAlignment="1" applyProtection="1">
      <alignment horizontal="center" vertical="center"/>
    </xf>
    <xf numFmtId="0" fontId="58" fillId="0" borderId="0" xfId="0" applyFont="1" applyAlignment="1">
      <alignment horizontal="center" vertical="center"/>
    </xf>
    <xf numFmtId="0" fontId="56" fillId="0" borderId="2" xfId="7" applyFont="1" applyFill="1" applyBorder="1" applyAlignment="1" applyProtection="1">
      <alignment horizontal="center" vertical="center"/>
    </xf>
    <xf numFmtId="0" fontId="56" fillId="3" borderId="2" xfId="7" applyFont="1" applyFill="1" applyBorder="1" applyAlignment="1" applyProtection="1">
      <alignment horizontal="center" vertical="center"/>
    </xf>
    <xf numFmtId="164" fontId="56" fillId="0" borderId="2" xfId="7" applyNumberFormat="1" applyFont="1" applyFill="1" applyBorder="1" applyAlignment="1" applyProtection="1">
      <alignment horizontal="center" vertical="center"/>
    </xf>
    <xf numFmtId="164" fontId="56" fillId="3" borderId="2" xfId="7" applyNumberFormat="1" applyFont="1" applyFill="1" applyBorder="1" applyAlignment="1" applyProtection="1">
      <alignment horizontal="center" vertical="center"/>
    </xf>
    <xf numFmtId="2" fontId="56" fillId="0" borderId="2" xfId="7" applyNumberFormat="1" applyFont="1" applyFill="1" applyBorder="1" applyAlignment="1" applyProtection="1">
      <alignment horizontal="center" vertical="center"/>
    </xf>
    <xf numFmtId="164" fontId="56" fillId="0" borderId="0" xfId="1" applyNumberFormat="1" applyFont="1" applyFill="1" applyAlignment="1" applyProtection="1">
      <alignment horizontal="center" vertical="center"/>
    </xf>
    <xf numFmtId="164" fontId="53" fillId="2" borderId="40" xfId="1" applyNumberFormat="1" applyFont="1" applyFill="1" applyBorder="1" applyAlignment="1" applyProtection="1">
      <alignment horizontal="center" vertical="center"/>
    </xf>
    <xf numFmtId="0" fontId="60" fillId="0" borderId="0" xfId="1" applyFont="1" applyFill="1" applyAlignment="1" applyProtection="1">
      <alignment horizontal="center" vertical="center"/>
    </xf>
    <xf numFmtId="0" fontId="60" fillId="2" borderId="40" xfId="1" applyFont="1" applyFill="1" applyBorder="1" applyAlignment="1" applyProtection="1">
      <alignment horizontal="center" vertical="center"/>
    </xf>
    <xf numFmtId="0" fontId="38" fillId="0" borderId="0" xfId="7" applyFont="1" applyFill="1" applyAlignment="1" applyProtection="1">
      <alignment horizontal="center" vertical="center"/>
    </xf>
    <xf numFmtId="2" fontId="38" fillId="0" borderId="0" xfId="7" applyNumberFormat="1" applyFont="1" applyFill="1" applyAlignment="1" applyProtection="1">
      <alignment horizontal="center" vertical="center"/>
    </xf>
    <xf numFmtId="164" fontId="38" fillId="0" borderId="0" xfId="7" applyNumberFormat="1" applyFont="1" applyFill="1" applyAlignment="1" applyProtection="1">
      <alignment horizontal="center" vertical="center"/>
    </xf>
    <xf numFmtId="0" fontId="60" fillId="2" borderId="40" xfId="7" applyFont="1" applyFill="1" applyBorder="1" applyAlignment="1" applyProtection="1">
      <alignment horizontal="center" vertical="center"/>
    </xf>
    <xf numFmtId="2" fontId="60" fillId="2" borderId="40" xfId="7" applyNumberFormat="1" applyFont="1" applyFill="1" applyBorder="1" applyAlignment="1" applyProtection="1">
      <alignment horizontal="center" vertical="center"/>
    </xf>
    <xf numFmtId="164" fontId="60" fillId="2" borderId="40" xfId="7" applyNumberFormat="1" applyFont="1" applyFill="1" applyBorder="1" applyAlignment="1" applyProtection="1">
      <alignment horizontal="center" vertical="center"/>
    </xf>
    <xf numFmtId="0" fontId="53" fillId="0" borderId="0" xfId="1" applyFont="1" applyFill="1" applyAlignment="1" applyProtection="1">
      <alignment horizontal="center" vertical="center"/>
    </xf>
    <xf numFmtId="0" fontId="53" fillId="2" borderId="40" xfId="1" applyFont="1" applyFill="1" applyBorder="1" applyAlignment="1" applyProtection="1">
      <alignment horizontal="center" vertical="center"/>
    </xf>
    <xf numFmtId="0" fontId="56" fillId="0" borderId="0" xfId="1" applyFont="1" applyFill="1" applyAlignment="1" applyProtection="1">
      <alignment horizontal="center" vertical="center"/>
    </xf>
    <xf numFmtId="2" fontId="56" fillId="0" borderId="0" xfId="1" applyNumberFormat="1" applyFont="1" applyFill="1" applyAlignment="1" applyProtection="1">
      <alignment horizontal="center" vertical="center"/>
    </xf>
    <xf numFmtId="164" fontId="56" fillId="0" borderId="0" xfId="1" applyNumberFormat="1" applyFont="1" applyFill="1" applyAlignment="1" applyProtection="1">
      <alignment horizontal="center" vertical="center"/>
    </xf>
    <xf numFmtId="2" fontId="53" fillId="2" borderId="40" xfId="1" applyNumberFormat="1" applyFont="1" applyFill="1" applyBorder="1" applyAlignment="1" applyProtection="1">
      <alignment horizontal="center" vertical="center"/>
    </xf>
    <xf numFmtId="164" fontId="53" fillId="2" borderId="40" xfId="1" applyNumberFormat="1" applyFont="1" applyFill="1" applyBorder="1" applyAlignment="1" applyProtection="1">
      <alignment horizontal="center" vertical="center"/>
    </xf>
    <xf numFmtId="0" fontId="36" fillId="8" borderId="48" xfId="1" applyFont="1" applyFill="1" applyBorder="1" applyAlignment="1" applyProtection="1">
      <alignment horizontal="center" vertical="center"/>
    </xf>
    <xf numFmtId="0" fontId="53" fillId="0" borderId="0" xfId="1" applyFont="1" applyFill="1" applyAlignment="1" applyProtection="1">
      <alignment horizontal="center" vertical="center"/>
    </xf>
    <xf numFmtId="0" fontId="53" fillId="2" borderId="40" xfId="1" applyFont="1" applyFill="1" applyBorder="1" applyAlignment="1" applyProtection="1">
      <alignment horizontal="center" vertical="center"/>
    </xf>
    <xf numFmtId="0" fontId="56" fillId="0" borderId="0" xfId="1" applyFont="1" applyFill="1" applyAlignment="1" applyProtection="1">
      <alignment horizontal="center" vertical="center"/>
    </xf>
    <xf numFmtId="2" fontId="56" fillId="0" borderId="0" xfId="1" applyNumberFormat="1" applyFont="1" applyFill="1" applyAlignment="1" applyProtection="1">
      <alignment horizontal="center" vertical="center"/>
    </xf>
    <xf numFmtId="0" fontId="57" fillId="0" borderId="0" xfId="0" applyFont="1" applyAlignment="1">
      <alignment horizontal="center" vertical="center"/>
    </xf>
    <xf numFmtId="0" fontId="53" fillId="0" borderId="0" xfId="6" applyFont="1" applyFill="1" applyAlignment="1" applyProtection="1">
      <alignment horizontal="center" vertical="center"/>
    </xf>
    <xf numFmtId="0" fontId="53" fillId="0" borderId="2" xfId="6" applyFont="1" applyFill="1" applyBorder="1" applyAlignment="1" applyProtection="1">
      <alignment horizontal="center" vertical="center"/>
    </xf>
    <xf numFmtId="0" fontId="53" fillId="0" borderId="2" xfId="1" applyFont="1" applyFill="1" applyBorder="1" applyAlignment="1" applyProtection="1">
      <alignment horizontal="center" vertical="center"/>
    </xf>
    <xf numFmtId="0" fontId="57" fillId="0" borderId="2" xfId="0" applyFont="1" applyBorder="1" applyAlignment="1">
      <alignment horizontal="center" vertical="center"/>
    </xf>
    <xf numFmtId="0" fontId="53" fillId="3" borderId="2" xfId="1" applyFont="1" applyFill="1" applyBorder="1" applyAlignment="1" applyProtection="1">
      <alignment horizontal="center" vertical="center"/>
    </xf>
    <xf numFmtId="0" fontId="53" fillId="3" borderId="2" xfId="6" applyFont="1" applyFill="1" applyBorder="1" applyAlignment="1" applyProtection="1">
      <alignment horizontal="center" vertical="center"/>
    </xf>
    <xf numFmtId="0" fontId="57" fillId="3" borderId="2" xfId="0" applyFont="1" applyFill="1" applyBorder="1" applyAlignment="1">
      <alignment horizontal="center" vertical="center"/>
    </xf>
    <xf numFmtId="164" fontId="56" fillId="0" borderId="0" xfId="1" applyNumberFormat="1" applyFont="1" applyFill="1" applyAlignment="1" applyProtection="1">
      <alignment horizontal="center" vertical="center"/>
    </xf>
    <xf numFmtId="2" fontId="53" fillId="2" borderId="40" xfId="1" applyNumberFormat="1" applyFont="1" applyFill="1" applyBorder="1" applyAlignment="1" applyProtection="1">
      <alignment horizontal="center" vertical="center"/>
    </xf>
    <xf numFmtId="164" fontId="53" fillId="2" borderId="40" xfId="1" applyNumberFormat="1" applyFont="1" applyFill="1" applyBorder="1" applyAlignment="1" applyProtection="1">
      <alignment horizontal="center" vertical="center"/>
    </xf>
    <xf numFmtId="0" fontId="56" fillId="0" borderId="2" xfId="1" applyFont="1" applyFill="1" applyBorder="1" applyAlignment="1" applyProtection="1">
      <alignment horizontal="center" vertical="center"/>
    </xf>
    <xf numFmtId="0" fontId="56" fillId="3" borderId="2" xfId="1" applyFont="1" applyFill="1" applyBorder="1" applyAlignment="1" applyProtection="1">
      <alignment horizontal="center" vertical="center"/>
    </xf>
    <xf numFmtId="164" fontId="56" fillId="0" borderId="2" xfId="1" applyNumberFormat="1" applyFont="1" applyFill="1" applyBorder="1" applyAlignment="1" applyProtection="1">
      <alignment horizontal="center" vertical="center"/>
    </xf>
    <xf numFmtId="164" fontId="56" fillId="3" borderId="2" xfId="1" applyNumberFormat="1" applyFont="1" applyFill="1" applyBorder="1" applyAlignment="1" applyProtection="1">
      <alignment horizontal="center" vertical="center"/>
    </xf>
    <xf numFmtId="2" fontId="56" fillId="0" borderId="2" xfId="1" applyNumberFormat="1" applyFont="1" applyFill="1" applyBorder="1" applyAlignment="1" applyProtection="1">
      <alignment horizontal="center" vertical="center"/>
    </xf>
    <xf numFmtId="2" fontId="56" fillId="3" borderId="2" xfId="1" applyNumberFormat="1" applyFont="1" applyFill="1" applyBorder="1" applyAlignment="1" applyProtection="1">
      <alignment horizontal="center" vertical="center"/>
    </xf>
    <xf numFmtId="0" fontId="57" fillId="0" borderId="2" xfId="0" applyFont="1" applyBorder="1" applyAlignment="1">
      <alignment horizontal="center"/>
    </xf>
    <xf numFmtId="0" fontId="57" fillId="3" borderId="2" xfId="0" applyFont="1" applyFill="1" applyBorder="1" applyAlignment="1">
      <alignment horizontal="center"/>
    </xf>
    <xf numFmtId="2" fontId="56" fillId="3" borderId="2" xfId="7" applyNumberFormat="1" applyFont="1" applyFill="1" applyBorder="1" applyAlignment="1" applyProtection="1">
      <alignment horizontal="center" vertical="center"/>
    </xf>
    <xf numFmtId="0" fontId="57" fillId="0" borderId="2" xfId="0" applyFont="1" applyFill="1" applyBorder="1" applyAlignment="1">
      <alignment horizontal="center" vertical="center"/>
    </xf>
    <xf numFmtId="0" fontId="3" fillId="3" borderId="67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69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65" fontId="3" fillId="14" borderId="79" xfId="0" applyNumberFormat="1" applyFont="1" applyFill="1" applyBorder="1" applyAlignment="1">
      <alignment horizontal="center" vertical="center"/>
    </xf>
    <xf numFmtId="165" fontId="3" fillId="14" borderId="80" xfId="0" applyNumberFormat="1" applyFont="1" applyFill="1" applyBorder="1" applyAlignment="1">
      <alignment horizontal="center" vertical="center"/>
    </xf>
    <xf numFmtId="165" fontId="3" fillId="14" borderId="8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4" borderId="67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16" borderId="68" xfId="0" applyFont="1" applyFill="1" applyBorder="1" applyAlignment="1">
      <alignment horizontal="center" vertical="center"/>
    </xf>
    <xf numFmtId="0" fontId="2" fillId="16" borderId="55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2" fillId="2" borderId="72" xfId="0" applyFont="1" applyFill="1" applyBorder="1" applyAlignment="1">
      <alignment horizontal="center" vertical="center"/>
    </xf>
    <xf numFmtId="0" fontId="2" fillId="15" borderId="67" xfId="0" applyFont="1" applyFill="1" applyBorder="1" applyAlignment="1">
      <alignment horizontal="center" vertical="center" wrapText="1"/>
    </xf>
    <xf numFmtId="0" fontId="2" fillId="15" borderId="56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3" fillId="0" borderId="0" xfId="5" applyFont="1" applyFill="1" applyAlignment="1" applyProtection="1">
      <alignment horizontal="center" vertical="center"/>
    </xf>
    <xf numFmtId="0" fontId="23" fillId="0" borderId="0" xfId="5" applyFont="1" applyFill="1" applyBorder="1" applyAlignment="1" applyProtection="1">
      <alignment horizontal="center" vertical="center"/>
    </xf>
    <xf numFmtId="0" fontId="34" fillId="0" borderId="0" xfId="5" applyFont="1" applyFill="1" applyAlignment="1" applyProtection="1">
      <alignment horizontal="center"/>
    </xf>
    <xf numFmtId="0" fontId="46" fillId="0" borderId="0" xfId="5" applyFont="1" applyFill="1" applyAlignment="1" applyProtection="1">
      <alignment horizontal="center"/>
    </xf>
    <xf numFmtId="0" fontId="41" fillId="0" borderId="61" xfId="2" applyFont="1" applyBorder="1" applyAlignment="1">
      <alignment horizontal="center" vertical="center"/>
    </xf>
    <xf numFmtId="0" fontId="18" fillId="0" borderId="61" xfId="2" applyFont="1" applyBorder="1" applyAlignment="1">
      <alignment horizontal="center" vertical="center"/>
    </xf>
    <xf numFmtId="0" fontId="27" fillId="0" borderId="0" xfId="1" applyFont="1" applyFill="1" applyAlignment="1" applyProtection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1" fillId="0" borderId="0" xfId="2" applyFont="1" applyBorder="1" applyAlignment="1">
      <alignment horizontal="center" vertical="center"/>
    </xf>
    <xf numFmtId="0" fontId="49" fillId="0" borderId="0" xfId="1" applyFont="1" applyFill="1" applyAlignment="1" applyProtection="1">
      <alignment horizontal="center" vertical="center"/>
    </xf>
    <xf numFmtId="0" fontId="30" fillId="0" borderId="61" xfId="2" applyFont="1" applyBorder="1" applyAlignment="1">
      <alignment horizontal="center" vertical="center"/>
    </xf>
    <xf numFmtId="0" fontId="30" fillId="0" borderId="0" xfId="2" applyFont="1" applyBorder="1" applyAlignment="1">
      <alignment horizontal="center" vertical="center"/>
    </xf>
    <xf numFmtId="0" fontId="23" fillId="0" borderId="0" xfId="5" applyFont="1" applyFill="1" applyAlignment="1" applyProtection="1">
      <alignment horizontal="center"/>
    </xf>
    <xf numFmtId="0" fontId="33" fillId="0" borderId="0" xfId="5" applyFont="1" applyFill="1" applyAlignment="1" applyProtection="1">
      <alignment horizontal="center" vertical="center"/>
    </xf>
    <xf numFmtId="0" fontId="17" fillId="0" borderId="0" xfId="2" applyFont="1" applyAlignment="1">
      <alignment horizontal="center" vertical="center"/>
    </xf>
    <xf numFmtId="0" fontId="41" fillId="0" borderId="0" xfId="2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/>
    </xf>
    <xf numFmtId="0" fontId="32" fillId="0" borderId="61" xfId="2" applyFont="1" applyBorder="1" applyAlignment="1">
      <alignment horizontal="center" vertical="center"/>
    </xf>
    <xf numFmtId="0" fontId="42" fillId="0" borderId="61" xfId="5" applyFont="1" applyFill="1" applyBorder="1" applyAlignment="1" applyProtection="1">
      <alignment horizontal="center" vertical="center"/>
    </xf>
    <xf numFmtId="0" fontId="41" fillId="0" borderId="61" xfId="2" applyFont="1" applyFill="1" applyBorder="1" applyAlignment="1">
      <alignment horizontal="center" vertical="center"/>
    </xf>
    <xf numFmtId="0" fontId="48" fillId="0" borderId="0" xfId="2" applyFont="1" applyFill="1" applyBorder="1" applyAlignment="1">
      <alignment horizontal="center" vertical="center"/>
    </xf>
    <xf numFmtId="0" fontId="30" fillId="0" borderId="61" xfId="2" applyFont="1" applyFill="1" applyBorder="1" applyAlignment="1">
      <alignment horizontal="center" vertical="center"/>
    </xf>
  </cellXfs>
  <cellStyles count="9">
    <cellStyle name="Normal" xfId="0" builtinId="0"/>
    <cellStyle name="Normal 2" xfId="2"/>
    <cellStyle name="Normal 3" xfId="1"/>
    <cellStyle name="Normal 4" xfId="5"/>
    <cellStyle name="Normal 4 2" xfId="6"/>
    <cellStyle name="Normal 5" xfId="7"/>
    <cellStyle name="Normal 5 2" xfId="8"/>
    <cellStyle name="Note 2" xfId="3"/>
    <cellStyle name="메모 2" xfId="4"/>
  </cellStyles>
  <dxfs count="0"/>
  <tableStyles count="0" defaultTableStyle="TableStyleMedium2" defaultPivotStyle="PivotStyleLight16"/>
  <colors>
    <mruColors>
      <color rgb="FFFFFF00"/>
      <color rgb="FF00FF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35"/>
  <sheetViews>
    <sheetView topLeftCell="A25" zoomScale="70" zoomScaleNormal="70" workbookViewId="0">
      <selection activeCell="N23" sqref="N23"/>
    </sheetView>
  </sheetViews>
  <sheetFormatPr defaultRowHeight="15" x14ac:dyDescent="0.25"/>
  <cols>
    <col min="2" max="2" width="6.28515625" bestFit="1" customWidth="1"/>
    <col min="3" max="3" width="12.42578125" bestFit="1" customWidth="1"/>
    <col min="4" max="7" width="14.85546875" customWidth="1"/>
    <col min="8" max="8" width="13.7109375" customWidth="1"/>
    <col min="9" max="9" width="1.85546875" style="98" customWidth="1"/>
    <col min="12" max="15" width="9.140625" customWidth="1"/>
  </cols>
  <sheetData>
    <row r="1" spans="2:9" ht="15.75" thickBot="1" x14ac:dyDescent="0.3"/>
    <row r="2" spans="2:9" ht="32.25" thickTop="1" x14ac:dyDescent="0.25">
      <c r="B2" s="382"/>
      <c r="C2" s="383"/>
      <c r="D2" s="382" t="s">
        <v>12</v>
      </c>
      <c r="E2" s="383"/>
      <c r="F2" s="382" t="s">
        <v>13</v>
      </c>
      <c r="G2" s="386"/>
      <c r="H2" s="379" t="s">
        <v>16</v>
      </c>
      <c r="I2" s="129"/>
    </row>
    <row r="3" spans="2:9" ht="32.25" thickBot="1" x14ac:dyDescent="0.3">
      <c r="B3" s="384"/>
      <c r="C3" s="385"/>
      <c r="D3" s="1" t="s">
        <v>14</v>
      </c>
      <c r="E3" s="2" t="s">
        <v>15</v>
      </c>
      <c r="F3" s="3" t="s">
        <v>14</v>
      </c>
      <c r="G3" s="4" t="s">
        <v>15</v>
      </c>
      <c r="H3" s="380"/>
      <c r="I3" s="129"/>
    </row>
    <row r="4" spans="2:9" ht="32.25" thickTop="1" x14ac:dyDescent="0.25">
      <c r="B4" s="254">
        <v>1</v>
      </c>
      <c r="C4" s="158">
        <v>42112</v>
      </c>
      <c r="D4" s="99" t="s">
        <v>17</v>
      </c>
      <c r="E4" s="100" t="s">
        <v>18</v>
      </c>
      <c r="F4" s="101" t="s">
        <v>19</v>
      </c>
      <c r="G4" s="102" t="s">
        <v>20</v>
      </c>
      <c r="H4" s="104" t="s">
        <v>21</v>
      </c>
      <c r="I4" s="117"/>
    </row>
    <row r="5" spans="2:9" ht="31.5" x14ac:dyDescent="0.25">
      <c r="B5" s="255">
        <v>2</v>
      </c>
      <c r="C5" s="242">
        <v>42119</v>
      </c>
      <c r="D5" s="104" t="s">
        <v>22</v>
      </c>
      <c r="E5" s="105" t="s">
        <v>17</v>
      </c>
      <c r="F5" s="106" t="s">
        <v>18</v>
      </c>
      <c r="G5" s="107" t="s">
        <v>19</v>
      </c>
      <c r="H5" s="104" t="s">
        <v>23</v>
      </c>
      <c r="I5" s="117"/>
    </row>
    <row r="6" spans="2:9" ht="31.5" x14ac:dyDescent="0.25">
      <c r="B6" s="255">
        <v>3</v>
      </c>
      <c r="C6" s="242">
        <v>42126</v>
      </c>
      <c r="D6" s="104" t="s">
        <v>19</v>
      </c>
      <c r="E6" s="105" t="s">
        <v>22</v>
      </c>
      <c r="F6" s="106" t="s">
        <v>20</v>
      </c>
      <c r="G6" s="107" t="s">
        <v>18</v>
      </c>
      <c r="H6" s="104" t="s">
        <v>17</v>
      </c>
      <c r="I6" s="117"/>
    </row>
    <row r="7" spans="2:9" ht="31.5" x14ac:dyDescent="0.25">
      <c r="B7" s="255">
        <v>4</v>
      </c>
      <c r="C7" s="242">
        <v>42133</v>
      </c>
      <c r="D7" s="104" t="s">
        <v>22</v>
      </c>
      <c r="E7" s="105" t="s">
        <v>20</v>
      </c>
      <c r="F7" s="106" t="s">
        <v>17</v>
      </c>
      <c r="G7" s="107" t="s">
        <v>19</v>
      </c>
      <c r="H7" s="104" t="s">
        <v>18</v>
      </c>
      <c r="I7" s="117"/>
    </row>
    <row r="8" spans="2:9" ht="32.25" thickBot="1" x14ac:dyDescent="0.3">
      <c r="B8" s="256">
        <v>5</v>
      </c>
      <c r="C8" s="178">
        <v>42140</v>
      </c>
      <c r="D8" s="179" t="s">
        <v>20</v>
      </c>
      <c r="E8" s="180" t="s">
        <v>17</v>
      </c>
      <c r="F8" s="181" t="s">
        <v>18</v>
      </c>
      <c r="G8" s="182" t="s">
        <v>22</v>
      </c>
      <c r="H8" s="179" t="s">
        <v>19</v>
      </c>
      <c r="I8" s="117"/>
    </row>
    <row r="9" spans="2:9" ht="32.25" thickTop="1" x14ac:dyDescent="0.25">
      <c r="B9" s="254">
        <v>6</v>
      </c>
      <c r="C9" s="183">
        <v>42147</v>
      </c>
      <c r="D9" s="99" t="s">
        <v>17</v>
      </c>
      <c r="E9" s="100" t="s">
        <v>18</v>
      </c>
      <c r="F9" s="185" t="s">
        <v>19</v>
      </c>
      <c r="G9" s="186" t="s">
        <v>20</v>
      </c>
      <c r="H9" s="99" t="s">
        <v>22</v>
      </c>
      <c r="I9" s="117"/>
    </row>
    <row r="10" spans="2:9" ht="31.5" x14ac:dyDescent="0.25">
      <c r="B10" s="255">
        <v>7</v>
      </c>
      <c r="C10" s="242">
        <v>42154</v>
      </c>
      <c r="D10" s="104" t="s">
        <v>18</v>
      </c>
      <c r="E10" s="105" t="s">
        <v>19</v>
      </c>
      <c r="F10" s="106" t="s">
        <v>22</v>
      </c>
      <c r="G10" s="107" t="s">
        <v>17</v>
      </c>
      <c r="H10" s="104" t="s">
        <v>20</v>
      </c>
      <c r="I10" s="117"/>
    </row>
    <row r="11" spans="2:9" ht="31.5" x14ac:dyDescent="0.25">
      <c r="B11" s="255">
        <v>8</v>
      </c>
      <c r="C11" s="242">
        <v>42161</v>
      </c>
      <c r="D11" s="104" t="s">
        <v>19</v>
      </c>
      <c r="E11" s="105" t="s">
        <v>22</v>
      </c>
      <c r="F11" s="106" t="s">
        <v>20</v>
      </c>
      <c r="G11" s="107" t="s">
        <v>18</v>
      </c>
      <c r="H11" s="104" t="s">
        <v>17</v>
      </c>
      <c r="I11" s="117"/>
    </row>
    <row r="12" spans="2:9" ht="32.25" thickBot="1" x14ac:dyDescent="0.3">
      <c r="B12" s="255">
        <v>9</v>
      </c>
      <c r="C12" s="242">
        <v>42168</v>
      </c>
      <c r="D12" s="104" t="s">
        <v>22</v>
      </c>
      <c r="E12" s="105" t="s">
        <v>20</v>
      </c>
      <c r="F12" s="106" t="s">
        <v>17</v>
      </c>
      <c r="G12" s="107" t="s">
        <v>19</v>
      </c>
      <c r="H12" s="104" t="s">
        <v>18</v>
      </c>
      <c r="I12" s="117"/>
    </row>
    <row r="13" spans="2:9" s="80" customFormat="1" ht="32.25" thickBot="1" x14ac:dyDescent="0.3">
      <c r="B13" s="257"/>
      <c r="C13" s="258">
        <v>42175</v>
      </c>
      <c r="D13" s="388" t="s">
        <v>303</v>
      </c>
      <c r="E13" s="389"/>
      <c r="F13" s="389"/>
      <c r="G13" s="389"/>
      <c r="H13" s="390"/>
      <c r="I13" s="130"/>
    </row>
    <row r="14" spans="2:9" ht="32.25" thickBot="1" x14ac:dyDescent="0.3">
      <c r="B14" s="256">
        <v>10</v>
      </c>
      <c r="C14" s="178">
        <v>42182</v>
      </c>
      <c r="D14" s="179" t="s">
        <v>20</v>
      </c>
      <c r="E14" s="180" t="s">
        <v>17</v>
      </c>
      <c r="F14" s="181" t="s">
        <v>18</v>
      </c>
      <c r="G14" s="182" t="s">
        <v>22</v>
      </c>
      <c r="H14" s="179" t="s">
        <v>19</v>
      </c>
      <c r="I14" s="117"/>
    </row>
    <row r="15" spans="2:9" ht="32.25" thickTop="1" x14ac:dyDescent="0.25">
      <c r="B15" s="254">
        <v>11</v>
      </c>
      <c r="C15" s="183">
        <v>42189</v>
      </c>
      <c r="D15" s="99" t="s">
        <v>20</v>
      </c>
      <c r="E15" s="100" t="s">
        <v>19</v>
      </c>
      <c r="F15" s="185" t="s">
        <v>18</v>
      </c>
      <c r="G15" s="186" t="s">
        <v>17</v>
      </c>
      <c r="H15" s="99" t="s">
        <v>22</v>
      </c>
      <c r="I15" s="117"/>
    </row>
    <row r="16" spans="2:9" ht="31.5" x14ac:dyDescent="0.25">
      <c r="B16" s="255">
        <v>12</v>
      </c>
      <c r="C16" s="242">
        <v>42196</v>
      </c>
      <c r="D16" s="104" t="s">
        <v>19</v>
      </c>
      <c r="E16" s="105" t="s">
        <v>18</v>
      </c>
      <c r="F16" s="106" t="s">
        <v>17</v>
      </c>
      <c r="G16" s="107" t="s">
        <v>22</v>
      </c>
      <c r="H16" s="104" t="s">
        <v>20</v>
      </c>
      <c r="I16" s="117"/>
    </row>
    <row r="17" spans="2:10" ht="31.5" x14ac:dyDescent="0.25">
      <c r="B17" s="255">
        <v>13</v>
      </c>
      <c r="C17" s="242">
        <v>42203</v>
      </c>
      <c r="D17" s="104" t="s">
        <v>18</v>
      </c>
      <c r="E17" s="105" t="s">
        <v>20</v>
      </c>
      <c r="F17" s="106" t="s">
        <v>22</v>
      </c>
      <c r="G17" s="107" t="s">
        <v>19</v>
      </c>
      <c r="H17" s="104" t="s">
        <v>17</v>
      </c>
      <c r="I17" s="117"/>
    </row>
    <row r="18" spans="2:10" ht="31.5" x14ac:dyDescent="0.25">
      <c r="B18" s="255">
        <v>14</v>
      </c>
      <c r="C18" s="242">
        <v>42210</v>
      </c>
      <c r="D18" s="104" t="s">
        <v>17</v>
      </c>
      <c r="E18" s="105" t="s">
        <v>19</v>
      </c>
      <c r="F18" s="106" t="s">
        <v>22</v>
      </c>
      <c r="G18" s="107" t="s">
        <v>20</v>
      </c>
      <c r="H18" s="104" t="s">
        <v>18</v>
      </c>
      <c r="I18" s="117"/>
    </row>
    <row r="19" spans="2:10" ht="32.25" thickBot="1" x14ac:dyDescent="0.3">
      <c r="B19" s="256">
        <v>15</v>
      </c>
      <c r="C19" s="178">
        <v>42217</v>
      </c>
      <c r="D19" s="179" t="s">
        <v>22</v>
      </c>
      <c r="E19" s="180" t="s">
        <v>18</v>
      </c>
      <c r="F19" s="181" t="s">
        <v>17</v>
      </c>
      <c r="G19" s="182" t="s">
        <v>20</v>
      </c>
      <c r="H19" s="179" t="s">
        <v>19</v>
      </c>
      <c r="I19" s="117"/>
    </row>
    <row r="20" spans="2:10" ht="32.25" thickTop="1" x14ac:dyDescent="0.25">
      <c r="B20" s="254">
        <v>16</v>
      </c>
      <c r="C20" s="183">
        <v>42224</v>
      </c>
      <c r="D20" s="99" t="s">
        <v>18</v>
      </c>
      <c r="E20" s="100" t="s">
        <v>17</v>
      </c>
      <c r="F20" s="185" t="s">
        <v>20</v>
      </c>
      <c r="G20" s="186" t="s">
        <v>19</v>
      </c>
      <c r="H20" s="99" t="s">
        <v>22</v>
      </c>
      <c r="I20" s="117"/>
      <c r="J20" s="164"/>
    </row>
    <row r="21" spans="2:10" ht="31.5" x14ac:dyDescent="0.25">
      <c r="B21" s="255">
        <v>17</v>
      </c>
      <c r="C21" s="103">
        <v>42231</v>
      </c>
      <c r="D21" s="104" t="s">
        <v>17</v>
      </c>
      <c r="E21" s="105" t="s">
        <v>20</v>
      </c>
      <c r="F21" s="106" t="s">
        <v>22</v>
      </c>
      <c r="G21" s="107" t="s">
        <v>18</v>
      </c>
      <c r="H21" s="104" t="s">
        <v>19</v>
      </c>
      <c r="I21" s="164"/>
      <c r="J21" s="164"/>
    </row>
    <row r="22" spans="2:10" ht="31.5" x14ac:dyDescent="0.25">
      <c r="B22" s="255">
        <v>18</v>
      </c>
      <c r="C22" s="103">
        <v>42238</v>
      </c>
      <c r="D22" s="287" t="s">
        <v>22</v>
      </c>
      <c r="E22" s="293" t="s">
        <v>19</v>
      </c>
      <c r="F22" s="300" t="s">
        <v>18</v>
      </c>
      <c r="G22" s="294" t="s">
        <v>20</v>
      </c>
      <c r="H22" s="104" t="s">
        <v>17</v>
      </c>
      <c r="I22" s="117"/>
      <c r="J22" s="164"/>
    </row>
    <row r="23" spans="2:10" ht="31.5" x14ac:dyDescent="0.25">
      <c r="B23" s="255">
        <v>19</v>
      </c>
      <c r="C23" s="103">
        <v>42245</v>
      </c>
      <c r="D23" s="287" t="s">
        <v>20</v>
      </c>
      <c r="E23" s="293" t="s">
        <v>22</v>
      </c>
      <c r="F23" s="300" t="s">
        <v>19</v>
      </c>
      <c r="G23" s="294" t="s">
        <v>17</v>
      </c>
      <c r="H23" s="104" t="s">
        <v>18</v>
      </c>
      <c r="I23" s="117"/>
      <c r="J23" s="164"/>
    </row>
    <row r="24" spans="2:10" ht="32.25" thickBot="1" x14ac:dyDescent="0.3">
      <c r="B24" s="256">
        <v>20</v>
      </c>
      <c r="C24" s="178">
        <v>42252</v>
      </c>
      <c r="D24" s="288" t="s">
        <v>18</v>
      </c>
      <c r="E24" s="295" t="s">
        <v>19</v>
      </c>
      <c r="F24" s="301" t="s">
        <v>22</v>
      </c>
      <c r="G24" s="296" t="s">
        <v>17</v>
      </c>
      <c r="H24" s="179" t="s">
        <v>20</v>
      </c>
      <c r="I24" s="117"/>
      <c r="J24" s="164"/>
    </row>
    <row r="25" spans="2:10" ht="32.25" thickTop="1" x14ac:dyDescent="0.25">
      <c r="B25" s="254">
        <v>21</v>
      </c>
      <c r="C25" s="183">
        <v>42259</v>
      </c>
      <c r="D25" s="299" t="s">
        <v>19</v>
      </c>
      <c r="E25" s="297" t="s">
        <v>20</v>
      </c>
      <c r="F25" s="300" t="s">
        <v>17</v>
      </c>
      <c r="G25" s="298" t="s">
        <v>18</v>
      </c>
      <c r="H25" s="99" t="s">
        <v>22</v>
      </c>
      <c r="I25" s="117"/>
      <c r="J25" s="164"/>
    </row>
    <row r="26" spans="2:10" ht="31.5" x14ac:dyDescent="0.25">
      <c r="B26" s="255">
        <v>22</v>
      </c>
      <c r="C26" s="103">
        <v>42266</v>
      </c>
      <c r="D26" s="287" t="s">
        <v>17</v>
      </c>
      <c r="E26" s="293" t="s">
        <v>22</v>
      </c>
      <c r="F26" s="300" t="s">
        <v>19</v>
      </c>
      <c r="G26" s="294" t="s">
        <v>18</v>
      </c>
      <c r="H26" s="104" t="s">
        <v>20</v>
      </c>
      <c r="I26" s="117"/>
      <c r="J26" s="164"/>
    </row>
    <row r="27" spans="2:10" ht="31.5" x14ac:dyDescent="0.25">
      <c r="B27" s="255">
        <v>23</v>
      </c>
      <c r="C27" s="103">
        <v>42273</v>
      </c>
      <c r="D27" s="287" t="s">
        <v>20</v>
      </c>
      <c r="E27" s="294" t="s">
        <v>18</v>
      </c>
      <c r="F27" s="287" t="s">
        <v>19</v>
      </c>
      <c r="G27" s="294" t="s">
        <v>22</v>
      </c>
      <c r="H27" s="104" t="s">
        <v>17</v>
      </c>
      <c r="I27" s="117"/>
      <c r="J27" s="164"/>
    </row>
    <row r="28" spans="2:10" ht="31.5" x14ac:dyDescent="0.25">
      <c r="B28" s="255">
        <v>24</v>
      </c>
      <c r="C28" s="103">
        <v>42280</v>
      </c>
      <c r="D28" s="287" t="s">
        <v>19</v>
      </c>
      <c r="E28" s="294" t="s">
        <v>17</v>
      </c>
      <c r="F28" s="287" t="s">
        <v>20</v>
      </c>
      <c r="G28" s="294" t="s">
        <v>22</v>
      </c>
      <c r="H28" s="104" t="s">
        <v>18</v>
      </c>
      <c r="I28" s="117"/>
      <c r="J28" s="164"/>
    </row>
    <row r="29" spans="2:10" ht="32.25" thickBot="1" x14ac:dyDescent="0.3">
      <c r="B29" s="256">
        <v>25</v>
      </c>
      <c r="C29" s="178">
        <v>42287</v>
      </c>
      <c r="D29" s="288" t="s">
        <v>18</v>
      </c>
      <c r="E29" s="296" t="s">
        <v>22</v>
      </c>
      <c r="F29" s="288" t="s">
        <v>20</v>
      </c>
      <c r="G29" s="296" t="s">
        <v>17</v>
      </c>
      <c r="H29" s="179" t="s">
        <v>19</v>
      </c>
      <c r="I29" s="117"/>
      <c r="J29" s="164"/>
    </row>
    <row r="30" spans="2:10" ht="32.25" thickTop="1" x14ac:dyDescent="0.25">
      <c r="B30" s="7"/>
      <c r="C30" s="5">
        <v>42294</v>
      </c>
      <c r="D30" s="387" t="s">
        <v>24</v>
      </c>
      <c r="E30" s="387"/>
      <c r="F30" s="387"/>
      <c r="G30" s="387"/>
      <c r="H30" s="8"/>
      <c r="I30" s="117"/>
    </row>
    <row r="31" spans="2:10" ht="31.5" x14ac:dyDescent="0.25">
      <c r="B31" s="7"/>
      <c r="C31" s="5">
        <v>42301</v>
      </c>
      <c r="D31" s="387" t="s">
        <v>25</v>
      </c>
      <c r="E31" s="387"/>
      <c r="F31" s="387"/>
      <c r="G31" s="387"/>
      <c r="H31" s="8"/>
      <c r="I31" s="117"/>
    </row>
    <row r="32" spans="2:10" ht="31.5" x14ac:dyDescent="0.25">
      <c r="B32" s="7"/>
      <c r="C32" s="5">
        <v>42308</v>
      </c>
      <c r="D32" s="387" t="s">
        <v>26</v>
      </c>
      <c r="E32" s="387"/>
      <c r="F32" s="387"/>
      <c r="G32" s="387"/>
      <c r="H32" s="8"/>
      <c r="I32" s="117"/>
    </row>
    <row r="33" spans="2:9" ht="32.25" thickBot="1" x14ac:dyDescent="0.3">
      <c r="B33" s="9"/>
      <c r="C33" s="6">
        <v>42315</v>
      </c>
      <c r="D33" s="381" t="s">
        <v>27</v>
      </c>
      <c r="E33" s="381"/>
      <c r="F33" s="381"/>
      <c r="G33" s="381"/>
      <c r="H33" s="10"/>
      <c r="I33" s="117"/>
    </row>
    <row r="34" spans="2:9" ht="15.75" thickTop="1" x14ac:dyDescent="0.25"/>
    <row r="35" spans="2:9" ht="45.75" customHeight="1" x14ac:dyDescent="0.25"/>
  </sheetData>
  <mergeCells count="9">
    <mergeCell ref="H2:H3"/>
    <mergeCell ref="D33:G33"/>
    <mergeCell ref="B2:C3"/>
    <mergeCell ref="D2:E2"/>
    <mergeCell ref="F2:G2"/>
    <mergeCell ref="D30:G30"/>
    <mergeCell ref="D31:G31"/>
    <mergeCell ref="D32:G32"/>
    <mergeCell ref="D13:H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35"/>
  <sheetViews>
    <sheetView zoomScale="85" zoomScaleNormal="85" workbookViewId="0">
      <selection activeCell="J27" sqref="J27"/>
    </sheetView>
  </sheetViews>
  <sheetFormatPr defaultRowHeight="15" x14ac:dyDescent="0.25"/>
  <cols>
    <col min="1" max="1" width="2.42578125" customWidth="1"/>
    <col min="2" max="2" width="4" style="11" bestFit="1" customWidth="1"/>
    <col min="3" max="3" width="3.7109375" style="11" customWidth="1"/>
    <col min="4" max="4" width="20.7109375" style="11" customWidth="1"/>
    <col min="5" max="5" width="16.140625" style="11" bestFit="1" customWidth="1"/>
    <col min="6" max="6" width="11.85546875" style="11" bestFit="1" customWidth="1"/>
    <col min="7" max="7" width="1.7109375" style="11" customWidth="1"/>
    <col min="8" max="8" width="3.85546875" style="12" bestFit="1" customWidth="1"/>
    <col min="9" max="9" width="3.7109375" style="11" customWidth="1"/>
    <col min="10" max="10" width="21.85546875" style="11" bestFit="1" customWidth="1"/>
    <col min="11" max="11" width="13.7109375" style="11" bestFit="1" customWidth="1"/>
    <col min="12" max="12" width="11.85546875" style="11" bestFit="1" customWidth="1"/>
    <col min="13" max="13" width="1.7109375" style="11" customWidth="1"/>
    <col min="14" max="14" width="3.85546875" style="12" bestFit="1" customWidth="1"/>
    <col min="15" max="15" width="3.7109375" style="11" customWidth="1"/>
    <col min="16" max="16" width="23.7109375" style="11" bestFit="1" customWidth="1"/>
    <col min="17" max="17" width="11.28515625" style="11" bestFit="1" customWidth="1"/>
    <col min="18" max="18" width="11.85546875" style="11" bestFit="1" customWidth="1"/>
    <col min="19" max="19" width="1.7109375" style="11" customWidth="1"/>
    <col min="20" max="20" width="3.85546875" style="12" bestFit="1" customWidth="1"/>
    <col min="21" max="21" width="3.7109375" style="11" customWidth="1"/>
    <col min="22" max="22" width="20.7109375" style="11" customWidth="1"/>
    <col min="23" max="23" width="13.7109375" style="11" bestFit="1" customWidth="1"/>
    <col min="24" max="24" width="11.85546875" style="11" bestFit="1" customWidth="1"/>
    <col min="25" max="25" width="1.7109375" style="11" customWidth="1"/>
    <col min="26" max="26" width="3.85546875" style="12" bestFit="1" customWidth="1"/>
    <col min="27" max="27" width="3.7109375" style="11" customWidth="1"/>
    <col min="28" max="28" width="22" style="11" bestFit="1" customWidth="1"/>
    <col min="29" max="29" width="13.7109375" style="11" bestFit="1" customWidth="1"/>
    <col min="30" max="30" width="13.28515625" style="11" customWidth="1"/>
  </cols>
  <sheetData>
    <row r="2" spans="2:30" ht="46.5" x14ac:dyDescent="0.7">
      <c r="E2" s="391" t="s">
        <v>349</v>
      </c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</row>
    <row r="3" spans="2:30" ht="15.75" thickBot="1" x14ac:dyDescent="0.3"/>
    <row r="4" spans="2:30" ht="21.75" thickBot="1" x14ac:dyDescent="0.3">
      <c r="B4" s="392" t="s">
        <v>19</v>
      </c>
      <c r="C4" s="393"/>
      <c r="D4" s="393"/>
      <c r="E4" s="393"/>
      <c r="F4" s="394"/>
      <c r="G4" s="14"/>
      <c r="H4" s="392" t="s">
        <v>20</v>
      </c>
      <c r="I4" s="393"/>
      <c r="J4" s="393"/>
      <c r="K4" s="393"/>
      <c r="L4" s="394"/>
      <c r="M4" s="14"/>
      <c r="N4" s="392" t="s">
        <v>22</v>
      </c>
      <c r="O4" s="393"/>
      <c r="P4" s="393"/>
      <c r="Q4" s="393"/>
      <c r="R4" s="394"/>
      <c r="S4" s="14"/>
      <c r="T4" s="392" t="s">
        <v>17</v>
      </c>
      <c r="U4" s="393"/>
      <c r="V4" s="393"/>
      <c r="W4" s="393"/>
      <c r="X4" s="394"/>
      <c r="Y4" s="14"/>
      <c r="Z4" s="392" t="s">
        <v>18</v>
      </c>
      <c r="AA4" s="393"/>
      <c r="AB4" s="393"/>
      <c r="AC4" s="393"/>
      <c r="AD4" s="394"/>
    </row>
    <row r="5" spans="2:30" s="13" customFormat="1" ht="23.25" customHeight="1" thickBot="1" x14ac:dyDescent="0.3">
      <c r="B5" s="69" t="s">
        <v>90</v>
      </c>
      <c r="C5" s="70" t="s">
        <v>208</v>
      </c>
      <c r="D5" s="71" t="s">
        <v>28</v>
      </c>
      <c r="E5" s="71" t="s">
        <v>209</v>
      </c>
      <c r="F5" s="72" t="s">
        <v>210</v>
      </c>
      <c r="G5" s="18"/>
      <c r="H5" s="69" t="s">
        <v>90</v>
      </c>
      <c r="I5" s="73" t="s">
        <v>208</v>
      </c>
      <c r="J5" s="71" t="s">
        <v>28</v>
      </c>
      <c r="K5" s="71" t="s">
        <v>209</v>
      </c>
      <c r="L5" s="72" t="s">
        <v>210</v>
      </c>
      <c r="M5" s="18"/>
      <c r="N5" s="69" t="s">
        <v>90</v>
      </c>
      <c r="O5" s="73" t="s">
        <v>208</v>
      </c>
      <c r="P5" s="71" t="s">
        <v>28</v>
      </c>
      <c r="Q5" s="71" t="s">
        <v>209</v>
      </c>
      <c r="R5" s="72" t="s">
        <v>210</v>
      </c>
      <c r="S5" s="18"/>
      <c r="T5" s="69" t="s">
        <v>90</v>
      </c>
      <c r="U5" s="73" t="s">
        <v>208</v>
      </c>
      <c r="V5" s="71" t="s">
        <v>28</v>
      </c>
      <c r="W5" s="71" t="s">
        <v>209</v>
      </c>
      <c r="X5" s="72" t="s">
        <v>210</v>
      </c>
      <c r="Y5" s="18"/>
      <c r="Z5" s="69" t="s">
        <v>90</v>
      </c>
      <c r="AA5" s="73" t="s">
        <v>208</v>
      </c>
      <c r="AB5" s="71" t="s">
        <v>28</v>
      </c>
      <c r="AC5" s="71" t="s">
        <v>209</v>
      </c>
      <c r="AD5" s="72" t="s">
        <v>210</v>
      </c>
    </row>
    <row r="6" spans="2:30" s="13" customFormat="1" ht="23.25" customHeight="1" x14ac:dyDescent="0.25">
      <c r="B6" s="19">
        <v>1</v>
      </c>
      <c r="C6" s="66">
        <v>5</v>
      </c>
      <c r="D6" s="15" t="s">
        <v>30</v>
      </c>
      <c r="E6" s="20" t="s">
        <v>46</v>
      </c>
      <c r="F6" s="21"/>
      <c r="G6" s="18"/>
      <c r="H6" s="19">
        <v>1</v>
      </c>
      <c r="I6" s="66">
        <v>7</v>
      </c>
      <c r="J6" s="17" t="s">
        <v>64</v>
      </c>
      <c r="K6" s="17" t="s">
        <v>77</v>
      </c>
      <c r="L6" s="21" t="s">
        <v>62</v>
      </c>
      <c r="M6" s="18"/>
      <c r="N6" s="19">
        <v>1</v>
      </c>
      <c r="O6" s="66">
        <v>21</v>
      </c>
      <c r="P6" s="17" t="s">
        <v>91</v>
      </c>
      <c r="Q6" s="20" t="s">
        <v>113</v>
      </c>
      <c r="R6" s="21" t="s">
        <v>136</v>
      </c>
      <c r="S6" s="18"/>
      <c r="T6" s="19">
        <v>1</v>
      </c>
      <c r="U6" s="66">
        <v>47</v>
      </c>
      <c r="V6" s="20" t="s">
        <v>137</v>
      </c>
      <c r="W6" s="20" t="s">
        <v>155</v>
      </c>
      <c r="X6" s="21"/>
      <c r="Y6" s="18"/>
      <c r="Z6" s="19">
        <v>1</v>
      </c>
      <c r="AA6" s="66">
        <v>1</v>
      </c>
      <c r="AB6" s="20" t="s">
        <v>174</v>
      </c>
      <c r="AC6" s="20" t="s">
        <v>191</v>
      </c>
      <c r="AD6" s="21"/>
    </row>
    <row r="7" spans="2:30" s="13" customFormat="1" ht="23.25" customHeight="1" x14ac:dyDescent="0.25">
      <c r="B7" s="22">
        <v>2</v>
      </c>
      <c r="C7" s="67">
        <v>7</v>
      </c>
      <c r="D7" s="16" t="s">
        <v>31</v>
      </c>
      <c r="E7" s="23" t="s">
        <v>47</v>
      </c>
      <c r="F7" s="24" t="s">
        <v>62</v>
      </c>
      <c r="G7" s="18"/>
      <c r="H7" s="22">
        <v>2</v>
      </c>
      <c r="I7" s="67">
        <v>1</v>
      </c>
      <c r="J7" s="16" t="s">
        <v>65</v>
      </c>
      <c r="K7" s="16" t="s">
        <v>78</v>
      </c>
      <c r="L7" s="24" t="s">
        <v>63</v>
      </c>
      <c r="M7" s="18"/>
      <c r="N7" s="22">
        <v>2</v>
      </c>
      <c r="O7" s="67">
        <v>29</v>
      </c>
      <c r="P7" s="23" t="s">
        <v>315</v>
      </c>
      <c r="Q7" s="23" t="s">
        <v>114</v>
      </c>
      <c r="R7" s="24"/>
      <c r="S7" s="18"/>
      <c r="T7" s="22">
        <v>2</v>
      </c>
      <c r="U7" s="67">
        <v>7</v>
      </c>
      <c r="V7" s="23" t="s">
        <v>138</v>
      </c>
      <c r="W7" s="23" t="s">
        <v>156</v>
      </c>
      <c r="X7" s="24"/>
      <c r="Y7" s="18"/>
      <c r="Z7" s="22">
        <v>2</v>
      </c>
      <c r="AA7" s="67">
        <v>2</v>
      </c>
      <c r="AB7" s="23" t="s">
        <v>175</v>
      </c>
      <c r="AC7" s="23" t="s">
        <v>192</v>
      </c>
      <c r="AD7" s="24"/>
    </row>
    <row r="8" spans="2:30" s="13" customFormat="1" ht="23.25" customHeight="1" x14ac:dyDescent="0.25">
      <c r="B8" s="22">
        <v>3</v>
      </c>
      <c r="C8" s="67">
        <v>3</v>
      </c>
      <c r="D8" s="16" t="s">
        <v>32</v>
      </c>
      <c r="E8" s="23" t="s">
        <v>48</v>
      </c>
      <c r="F8" s="24" t="s">
        <v>63</v>
      </c>
      <c r="G8" s="18"/>
      <c r="H8" s="22">
        <v>3</v>
      </c>
      <c r="I8" s="67">
        <v>13</v>
      </c>
      <c r="J8" s="16" t="s">
        <v>66</v>
      </c>
      <c r="K8" s="16" t="s">
        <v>79</v>
      </c>
      <c r="L8" s="24"/>
      <c r="M8" s="18"/>
      <c r="N8" s="22">
        <v>3</v>
      </c>
      <c r="O8" s="67">
        <v>11</v>
      </c>
      <c r="P8" s="23" t="s">
        <v>92</v>
      </c>
      <c r="Q8" s="23" t="s">
        <v>115</v>
      </c>
      <c r="R8" s="24"/>
      <c r="S8" s="18"/>
      <c r="T8" s="22">
        <v>3</v>
      </c>
      <c r="U8" s="67">
        <v>9</v>
      </c>
      <c r="V8" s="23" t="s">
        <v>139</v>
      </c>
      <c r="W8" s="23" t="s">
        <v>157</v>
      </c>
      <c r="X8" s="24"/>
      <c r="Y8" s="18"/>
      <c r="Z8" s="22">
        <v>3</v>
      </c>
      <c r="AA8" s="67">
        <v>24</v>
      </c>
      <c r="AB8" s="23" t="s">
        <v>176</v>
      </c>
      <c r="AC8" s="23" t="s">
        <v>193</v>
      </c>
      <c r="AD8" s="24" t="s">
        <v>62</v>
      </c>
    </row>
    <row r="9" spans="2:30" s="13" customFormat="1" ht="23.25" customHeight="1" x14ac:dyDescent="0.25">
      <c r="B9" s="22">
        <v>4</v>
      </c>
      <c r="C9" s="67">
        <v>8</v>
      </c>
      <c r="D9" s="16" t="s">
        <v>33</v>
      </c>
      <c r="E9" s="23" t="s">
        <v>49</v>
      </c>
      <c r="F9" s="24"/>
      <c r="G9" s="18"/>
      <c r="H9" s="22">
        <v>4</v>
      </c>
      <c r="I9" s="67">
        <v>2</v>
      </c>
      <c r="J9" s="16" t="s">
        <v>67</v>
      </c>
      <c r="K9" s="16" t="s">
        <v>80</v>
      </c>
      <c r="L9" s="24"/>
      <c r="M9" s="18"/>
      <c r="N9" s="22">
        <v>4</v>
      </c>
      <c r="O9" s="67">
        <v>85</v>
      </c>
      <c r="P9" s="23" t="s">
        <v>296</v>
      </c>
      <c r="Q9" s="23" t="s">
        <v>116</v>
      </c>
      <c r="R9" s="24"/>
      <c r="S9" s="18"/>
      <c r="T9" s="22">
        <v>4</v>
      </c>
      <c r="U9" s="67">
        <v>21</v>
      </c>
      <c r="V9" s="23" t="s">
        <v>140</v>
      </c>
      <c r="W9" s="23" t="s">
        <v>158</v>
      </c>
      <c r="X9" s="24"/>
      <c r="Y9" s="18"/>
      <c r="Z9" s="22">
        <v>4</v>
      </c>
      <c r="AA9" s="67">
        <v>87</v>
      </c>
      <c r="AB9" s="23" t="s">
        <v>177</v>
      </c>
      <c r="AC9" s="23" t="s">
        <v>194</v>
      </c>
      <c r="AD9" s="24" t="s">
        <v>63</v>
      </c>
    </row>
    <row r="10" spans="2:30" s="13" customFormat="1" ht="23.25" customHeight="1" x14ac:dyDescent="0.25">
      <c r="B10" s="22">
        <v>5</v>
      </c>
      <c r="C10" s="67">
        <v>13</v>
      </c>
      <c r="D10" s="16" t="s">
        <v>34</v>
      </c>
      <c r="E10" s="23" t="s">
        <v>50</v>
      </c>
      <c r="F10" s="24"/>
      <c r="G10" s="18"/>
      <c r="H10" s="22">
        <v>5</v>
      </c>
      <c r="I10" s="67">
        <v>4</v>
      </c>
      <c r="J10" s="16" t="s">
        <v>68</v>
      </c>
      <c r="K10" s="16" t="s">
        <v>81</v>
      </c>
      <c r="L10" s="24"/>
      <c r="M10" s="18"/>
      <c r="N10" s="22">
        <v>5</v>
      </c>
      <c r="O10" s="67">
        <v>6</v>
      </c>
      <c r="P10" s="23" t="s">
        <v>93</v>
      </c>
      <c r="Q10" s="23" t="s">
        <v>117</v>
      </c>
      <c r="R10" s="24"/>
      <c r="S10" s="18"/>
      <c r="T10" s="22">
        <v>5</v>
      </c>
      <c r="U10" s="67">
        <v>14</v>
      </c>
      <c r="V10" s="23" t="s">
        <v>141</v>
      </c>
      <c r="W10" s="23" t="s">
        <v>159</v>
      </c>
      <c r="X10" s="24"/>
      <c r="Y10" s="18"/>
      <c r="Z10" s="22">
        <v>5</v>
      </c>
      <c r="AA10" s="67">
        <v>38</v>
      </c>
      <c r="AB10" s="23" t="s">
        <v>178</v>
      </c>
      <c r="AC10" s="23" t="s">
        <v>195</v>
      </c>
      <c r="AD10" s="24"/>
    </row>
    <row r="11" spans="2:30" s="13" customFormat="1" ht="23.25" customHeight="1" x14ac:dyDescent="0.25">
      <c r="B11" s="22">
        <v>6</v>
      </c>
      <c r="C11" s="67">
        <v>14</v>
      </c>
      <c r="D11" s="16" t="s">
        <v>35</v>
      </c>
      <c r="E11" s="23" t="s">
        <v>51</v>
      </c>
      <c r="F11" s="24"/>
      <c r="G11" s="18"/>
      <c r="H11" s="22">
        <v>6</v>
      </c>
      <c r="I11" s="67">
        <v>89</v>
      </c>
      <c r="J11" s="16" t="s">
        <v>69</v>
      </c>
      <c r="K11" s="16" t="s">
        <v>82</v>
      </c>
      <c r="L11" s="24"/>
      <c r="M11" s="18"/>
      <c r="N11" s="22">
        <v>6</v>
      </c>
      <c r="O11" s="67">
        <v>22</v>
      </c>
      <c r="P11" s="23" t="s">
        <v>94</v>
      </c>
      <c r="Q11" s="23" t="s">
        <v>118</v>
      </c>
      <c r="R11" s="24"/>
      <c r="S11" s="18"/>
      <c r="T11" s="22">
        <v>6</v>
      </c>
      <c r="U11" s="67">
        <v>80</v>
      </c>
      <c r="V11" s="23" t="s">
        <v>142</v>
      </c>
      <c r="W11" s="23" t="s">
        <v>160</v>
      </c>
      <c r="X11" s="24"/>
      <c r="Y11" s="18"/>
      <c r="Z11" s="22">
        <v>6</v>
      </c>
      <c r="AA11" s="67">
        <v>33</v>
      </c>
      <c r="AB11" s="23" t="s">
        <v>179</v>
      </c>
      <c r="AC11" s="23" t="s">
        <v>196</v>
      </c>
      <c r="AD11" s="24"/>
    </row>
    <row r="12" spans="2:30" s="13" customFormat="1" ht="23.25" customHeight="1" x14ac:dyDescent="0.25">
      <c r="B12" s="22">
        <v>7</v>
      </c>
      <c r="C12" s="67">
        <v>15</v>
      </c>
      <c r="D12" s="16" t="s">
        <v>36</v>
      </c>
      <c r="E12" s="23" t="s">
        <v>52</v>
      </c>
      <c r="F12" s="24" t="s">
        <v>63</v>
      </c>
      <c r="G12" s="18"/>
      <c r="H12" s="22">
        <v>7</v>
      </c>
      <c r="I12" s="67">
        <v>8</v>
      </c>
      <c r="J12" s="16" t="s">
        <v>70</v>
      </c>
      <c r="K12" s="16" t="s">
        <v>83</v>
      </c>
      <c r="L12" s="24"/>
      <c r="M12" s="18"/>
      <c r="N12" s="22">
        <v>7</v>
      </c>
      <c r="O12" s="67">
        <v>71</v>
      </c>
      <c r="P12" s="23" t="s">
        <v>95</v>
      </c>
      <c r="Q12" s="23" t="s">
        <v>119</v>
      </c>
      <c r="R12" s="24" t="s">
        <v>63</v>
      </c>
      <c r="S12" s="18"/>
      <c r="T12" s="22">
        <v>7</v>
      </c>
      <c r="U12" s="67">
        <v>51</v>
      </c>
      <c r="V12" s="23" t="s">
        <v>143</v>
      </c>
      <c r="W12" s="23" t="s">
        <v>161</v>
      </c>
      <c r="X12" s="24" t="s">
        <v>62</v>
      </c>
      <c r="Y12" s="18"/>
      <c r="Z12" s="22">
        <v>7</v>
      </c>
      <c r="AA12" s="67">
        <v>21</v>
      </c>
      <c r="AB12" s="23" t="s">
        <v>180</v>
      </c>
      <c r="AC12" s="23" t="s">
        <v>197</v>
      </c>
      <c r="AD12" s="24"/>
    </row>
    <row r="13" spans="2:30" s="13" customFormat="1" ht="23.25" customHeight="1" x14ac:dyDescent="0.25">
      <c r="B13" s="22">
        <v>8</v>
      </c>
      <c r="C13" s="67">
        <v>16</v>
      </c>
      <c r="D13" s="16" t="s">
        <v>37</v>
      </c>
      <c r="E13" s="23" t="s">
        <v>53</v>
      </c>
      <c r="F13" s="24"/>
      <c r="G13" s="18"/>
      <c r="H13" s="22">
        <v>8</v>
      </c>
      <c r="I13" s="67">
        <v>61</v>
      </c>
      <c r="J13" s="16" t="s">
        <v>71</v>
      </c>
      <c r="K13" s="16" t="s">
        <v>84</v>
      </c>
      <c r="L13" s="24"/>
      <c r="M13" s="18"/>
      <c r="N13" s="22">
        <v>8</v>
      </c>
      <c r="O13" s="67">
        <v>17</v>
      </c>
      <c r="P13" s="23" t="s">
        <v>96</v>
      </c>
      <c r="Q13" s="23" t="s">
        <v>120</v>
      </c>
      <c r="R13" s="24"/>
      <c r="S13" s="18"/>
      <c r="T13" s="22">
        <v>8</v>
      </c>
      <c r="U13" s="67">
        <v>23</v>
      </c>
      <c r="V13" s="23" t="s">
        <v>144</v>
      </c>
      <c r="W13" s="23" t="s">
        <v>162</v>
      </c>
      <c r="X13" s="24"/>
      <c r="Y13" s="18"/>
      <c r="Z13" s="22">
        <v>8</v>
      </c>
      <c r="AA13" s="67">
        <v>29</v>
      </c>
      <c r="AB13" s="23" t="s">
        <v>181</v>
      </c>
      <c r="AC13" s="23" t="s">
        <v>198</v>
      </c>
      <c r="AD13" s="24"/>
    </row>
    <row r="14" spans="2:30" s="13" customFormat="1" ht="23.25" customHeight="1" x14ac:dyDescent="0.25">
      <c r="B14" s="22">
        <v>9</v>
      </c>
      <c r="C14" s="67">
        <v>17</v>
      </c>
      <c r="D14" s="16" t="s">
        <v>38</v>
      </c>
      <c r="E14" s="23" t="s">
        <v>54</v>
      </c>
      <c r="F14" s="24"/>
      <c r="G14" s="18"/>
      <c r="H14" s="22">
        <v>9</v>
      </c>
      <c r="I14" s="67">
        <v>25</v>
      </c>
      <c r="J14" s="16" t="s">
        <v>72</v>
      </c>
      <c r="K14" s="16" t="s">
        <v>85</v>
      </c>
      <c r="L14" s="24"/>
      <c r="M14" s="18"/>
      <c r="N14" s="22">
        <v>9</v>
      </c>
      <c r="O14" s="67">
        <v>8</v>
      </c>
      <c r="P14" s="23" t="s">
        <v>97</v>
      </c>
      <c r="Q14" s="23" t="s">
        <v>121</v>
      </c>
      <c r="R14" s="24"/>
      <c r="S14" s="18"/>
      <c r="T14" s="22">
        <v>9</v>
      </c>
      <c r="U14" s="67">
        <v>12</v>
      </c>
      <c r="V14" s="23" t="s">
        <v>145</v>
      </c>
      <c r="W14" s="23" t="s">
        <v>163</v>
      </c>
      <c r="X14" s="24" t="s">
        <v>63</v>
      </c>
      <c r="Y14" s="18"/>
      <c r="Z14" s="22">
        <v>9</v>
      </c>
      <c r="AA14" s="67">
        <v>9</v>
      </c>
      <c r="AB14" s="23" t="s">
        <v>182</v>
      </c>
      <c r="AC14" s="23" t="s">
        <v>199</v>
      </c>
      <c r="AD14" s="24"/>
    </row>
    <row r="15" spans="2:30" s="13" customFormat="1" ht="23.25" customHeight="1" x14ac:dyDescent="0.25">
      <c r="B15" s="22">
        <v>10</v>
      </c>
      <c r="C15" s="67">
        <v>27</v>
      </c>
      <c r="D15" s="16" t="s">
        <v>39</v>
      </c>
      <c r="E15" s="23" t="s">
        <v>55</v>
      </c>
      <c r="F15" s="24"/>
      <c r="G15" s="18"/>
      <c r="H15" s="243">
        <v>10</v>
      </c>
      <c r="I15" s="244">
        <v>23</v>
      </c>
      <c r="J15" s="245" t="s">
        <v>73</v>
      </c>
      <c r="K15" s="245" t="s">
        <v>86</v>
      </c>
      <c r="L15" s="246" t="s">
        <v>338</v>
      </c>
      <c r="M15" s="18"/>
      <c r="N15" s="22">
        <v>10</v>
      </c>
      <c r="O15" s="67">
        <v>44</v>
      </c>
      <c r="P15" s="23" t="s">
        <v>98</v>
      </c>
      <c r="Q15" s="23" t="s">
        <v>122</v>
      </c>
      <c r="R15" s="24"/>
      <c r="S15" s="18"/>
      <c r="T15" s="22">
        <v>10</v>
      </c>
      <c r="U15" s="67">
        <v>34</v>
      </c>
      <c r="V15" s="23" t="s">
        <v>146</v>
      </c>
      <c r="W15" s="23" t="s">
        <v>164</v>
      </c>
      <c r="X15" s="24"/>
      <c r="Y15" s="18"/>
      <c r="Z15" s="22">
        <v>10</v>
      </c>
      <c r="AA15" s="67">
        <v>44</v>
      </c>
      <c r="AB15" s="23" t="s">
        <v>183</v>
      </c>
      <c r="AC15" s="23" t="s">
        <v>200</v>
      </c>
      <c r="AD15" s="24"/>
    </row>
    <row r="16" spans="2:30" s="13" customFormat="1" ht="23.25" customHeight="1" x14ac:dyDescent="0.25">
      <c r="B16" s="22">
        <v>11</v>
      </c>
      <c r="C16" s="67">
        <v>11</v>
      </c>
      <c r="D16" s="16" t="s">
        <v>40</v>
      </c>
      <c r="E16" s="23" t="s">
        <v>56</v>
      </c>
      <c r="F16" s="24"/>
      <c r="G16" s="18"/>
      <c r="H16" s="22">
        <v>11</v>
      </c>
      <c r="I16" s="67">
        <v>17</v>
      </c>
      <c r="J16" s="16" t="s">
        <v>74</v>
      </c>
      <c r="K16" s="16" t="s">
        <v>87</v>
      </c>
      <c r="L16" s="24"/>
      <c r="M16" s="18"/>
      <c r="N16" s="22">
        <v>11</v>
      </c>
      <c r="O16" s="67">
        <v>7</v>
      </c>
      <c r="P16" s="23" t="s">
        <v>99</v>
      </c>
      <c r="Q16" s="23" t="s">
        <v>123</v>
      </c>
      <c r="R16" s="24" t="s">
        <v>62</v>
      </c>
      <c r="S16" s="18"/>
      <c r="T16" s="22">
        <v>11</v>
      </c>
      <c r="U16" s="67">
        <v>29</v>
      </c>
      <c r="V16" s="23" t="s">
        <v>147</v>
      </c>
      <c r="W16" s="23" t="s">
        <v>165</v>
      </c>
      <c r="X16" s="24"/>
      <c r="Y16" s="18"/>
      <c r="Z16" s="22">
        <v>11</v>
      </c>
      <c r="AA16" s="67">
        <v>30</v>
      </c>
      <c r="AB16" s="23" t="s">
        <v>184</v>
      </c>
      <c r="AC16" s="23" t="s">
        <v>201</v>
      </c>
      <c r="AD16" s="24"/>
    </row>
    <row r="17" spans="2:30" s="13" customFormat="1" ht="23.25" customHeight="1" x14ac:dyDescent="0.25">
      <c r="B17" s="22">
        <v>12</v>
      </c>
      <c r="C17" s="67">
        <v>33</v>
      </c>
      <c r="D17" s="16" t="s">
        <v>41</v>
      </c>
      <c r="E17" s="23" t="s">
        <v>57</v>
      </c>
      <c r="F17" s="24"/>
      <c r="G17" s="18"/>
      <c r="H17" s="22">
        <v>12</v>
      </c>
      <c r="I17" s="67">
        <v>22</v>
      </c>
      <c r="J17" s="16" t="s">
        <v>75</v>
      </c>
      <c r="K17" s="16" t="s">
        <v>88</v>
      </c>
      <c r="L17" s="24"/>
      <c r="M17" s="18"/>
      <c r="N17" s="22">
        <v>12</v>
      </c>
      <c r="O17" s="67">
        <v>1</v>
      </c>
      <c r="P17" s="23" t="s">
        <v>100</v>
      </c>
      <c r="Q17" s="23" t="s">
        <v>124</v>
      </c>
      <c r="R17" s="24"/>
      <c r="S17" s="18"/>
      <c r="T17" s="22">
        <v>12</v>
      </c>
      <c r="U17" s="67">
        <v>99</v>
      </c>
      <c r="V17" s="23" t="s">
        <v>148</v>
      </c>
      <c r="W17" s="23" t="s">
        <v>166</v>
      </c>
      <c r="X17" s="24"/>
      <c r="Y17" s="18"/>
      <c r="Z17" s="22">
        <v>12</v>
      </c>
      <c r="AA17" s="67">
        <v>7</v>
      </c>
      <c r="AB17" s="23" t="s">
        <v>185</v>
      </c>
      <c r="AC17" s="23" t="s">
        <v>202</v>
      </c>
      <c r="AD17" s="24"/>
    </row>
    <row r="18" spans="2:30" s="13" customFormat="1" ht="23.25" customHeight="1" thickBot="1" x14ac:dyDescent="0.3">
      <c r="B18" s="22">
        <v>13</v>
      </c>
      <c r="C18" s="67">
        <v>51</v>
      </c>
      <c r="D18" s="16" t="s">
        <v>42</v>
      </c>
      <c r="E18" s="23" t="s">
        <v>58</v>
      </c>
      <c r="F18" s="25"/>
      <c r="G18" s="18"/>
      <c r="H18" s="34">
        <v>13</v>
      </c>
      <c r="I18" s="68">
        <v>36</v>
      </c>
      <c r="J18" s="35" t="s">
        <v>76</v>
      </c>
      <c r="K18" s="35" t="s">
        <v>89</v>
      </c>
      <c r="L18" s="37"/>
      <c r="M18" s="18"/>
      <c r="N18" s="22">
        <v>13</v>
      </c>
      <c r="O18" s="67">
        <v>91</v>
      </c>
      <c r="P18" s="23" t="s">
        <v>101</v>
      </c>
      <c r="Q18" s="23" t="s">
        <v>125</v>
      </c>
      <c r="R18" s="24"/>
      <c r="S18" s="18"/>
      <c r="T18" s="22">
        <v>13</v>
      </c>
      <c r="U18" s="67">
        <v>11</v>
      </c>
      <c r="V18" s="23" t="s">
        <v>149</v>
      </c>
      <c r="W18" s="23" t="s">
        <v>167</v>
      </c>
      <c r="X18" s="24"/>
      <c r="Y18" s="18"/>
      <c r="Z18" s="22">
        <v>13</v>
      </c>
      <c r="AA18" s="67">
        <v>5</v>
      </c>
      <c r="AB18" s="23" t="s">
        <v>186</v>
      </c>
      <c r="AC18" s="23" t="s">
        <v>203</v>
      </c>
      <c r="AD18" s="24" t="s">
        <v>136</v>
      </c>
    </row>
    <row r="19" spans="2:30" s="13" customFormat="1" ht="23.25" customHeight="1" x14ac:dyDescent="0.25">
      <c r="B19" s="22">
        <v>14</v>
      </c>
      <c r="C19" s="67">
        <v>63</v>
      </c>
      <c r="D19" s="16" t="s">
        <v>43</v>
      </c>
      <c r="E19" s="23" t="s">
        <v>59</v>
      </c>
      <c r="F19" s="24"/>
      <c r="G19" s="18"/>
      <c r="H19" s="216">
        <v>14</v>
      </c>
      <c r="I19" s="66">
        <v>69</v>
      </c>
      <c r="J19" s="218" t="s">
        <v>323</v>
      </c>
      <c r="K19" s="218" t="s">
        <v>324</v>
      </c>
      <c r="L19" s="219">
        <v>42168</v>
      </c>
      <c r="M19" s="18"/>
      <c r="N19" s="22">
        <v>14</v>
      </c>
      <c r="O19" s="67">
        <v>31</v>
      </c>
      <c r="P19" s="23" t="s">
        <v>102</v>
      </c>
      <c r="Q19" s="23" t="s">
        <v>126</v>
      </c>
      <c r="R19" s="24"/>
      <c r="S19" s="18"/>
      <c r="T19" s="22">
        <v>14</v>
      </c>
      <c r="U19" s="67">
        <v>17</v>
      </c>
      <c r="V19" s="23" t="s">
        <v>150</v>
      </c>
      <c r="W19" s="23" t="s">
        <v>168</v>
      </c>
      <c r="X19" s="24"/>
      <c r="Y19" s="18"/>
      <c r="Z19" s="22">
        <v>14</v>
      </c>
      <c r="AA19" s="67">
        <v>11</v>
      </c>
      <c r="AB19" s="23" t="s">
        <v>187</v>
      </c>
      <c r="AC19" s="23" t="s">
        <v>204</v>
      </c>
      <c r="AD19" s="24"/>
    </row>
    <row r="20" spans="2:30" s="13" customFormat="1" ht="23.25" customHeight="1" x14ac:dyDescent="0.25">
      <c r="B20" s="22">
        <v>15</v>
      </c>
      <c r="C20" s="67">
        <v>99</v>
      </c>
      <c r="D20" s="16" t="s">
        <v>44</v>
      </c>
      <c r="E20" s="23" t="s">
        <v>60</v>
      </c>
      <c r="F20" s="24"/>
      <c r="G20" s="18"/>
      <c r="H20" s="26">
        <v>15</v>
      </c>
      <c r="I20" s="27"/>
      <c r="J20" s="28"/>
      <c r="K20" s="28"/>
      <c r="L20" s="29"/>
      <c r="M20" s="18"/>
      <c r="N20" s="22">
        <v>15</v>
      </c>
      <c r="O20" s="67">
        <v>42</v>
      </c>
      <c r="P20" s="23" t="s">
        <v>103</v>
      </c>
      <c r="Q20" s="23" t="s">
        <v>127</v>
      </c>
      <c r="R20" s="24"/>
      <c r="S20" s="18"/>
      <c r="T20" s="22">
        <v>15</v>
      </c>
      <c r="U20" s="67">
        <v>15</v>
      </c>
      <c r="V20" s="23" t="s">
        <v>151</v>
      </c>
      <c r="W20" s="23" t="s">
        <v>169</v>
      </c>
      <c r="X20" s="24"/>
      <c r="Y20" s="18"/>
      <c r="Z20" s="22">
        <v>15</v>
      </c>
      <c r="AA20" s="67">
        <v>20</v>
      </c>
      <c r="AB20" s="23" t="s">
        <v>188</v>
      </c>
      <c r="AC20" s="23" t="s">
        <v>205</v>
      </c>
      <c r="AD20" s="24"/>
    </row>
    <row r="21" spans="2:30" s="13" customFormat="1" ht="23.25" customHeight="1" thickBot="1" x14ac:dyDescent="0.3">
      <c r="B21" s="34">
        <v>16</v>
      </c>
      <c r="C21" s="68">
        <v>25</v>
      </c>
      <c r="D21" s="35" t="s">
        <v>45</v>
      </c>
      <c r="E21" s="36" t="s">
        <v>61</v>
      </c>
      <c r="F21" s="37"/>
      <c r="G21" s="18"/>
      <c r="H21" s="26">
        <v>16</v>
      </c>
      <c r="I21" s="27"/>
      <c r="J21" s="28"/>
      <c r="K21" s="28"/>
      <c r="L21" s="29"/>
      <c r="M21" s="18"/>
      <c r="N21" s="22">
        <v>16</v>
      </c>
      <c r="O21" s="67">
        <v>26</v>
      </c>
      <c r="P21" s="23" t="s">
        <v>104</v>
      </c>
      <c r="Q21" s="23" t="s">
        <v>128</v>
      </c>
      <c r="R21" s="24"/>
      <c r="S21" s="18"/>
      <c r="T21" s="22">
        <v>16</v>
      </c>
      <c r="U21" s="67">
        <v>77</v>
      </c>
      <c r="V21" s="23" t="s">
        <v>152</v>
      </c>
      <c r="W21" s="23" t="s">
        <v>170</v>
      </c>
      <c r="X21" s="24"/>
      <c r="Y21" s="18"/>
      <c r="Z21" s="22">
        <v>16</v>
      </c>
      <c r="AA21" s="67">
        <v>66</v>
      </c>
      <c r="AB21" s="23" t="s">
        <v>189</v>
      </c>
      <c r="AC21" s="23" t="s">
        <v>206</v>
      </c>
      <c r="AD21" s="24"/>
    </row>
    <row r="22" spans="2:30" s="13" customFormat="1" ht="23.25" customHeight="1" thickBot="1" x14ac:dyDescent="0.3">
      <c r="B22" s="216">
        <v>17</v>
      </c>
      <c r="C22" s="66">
        <v>45</v>
      </c>
      <c r="D22" s="218" t="s">
        <v>284</v>
      </c>
      <c r="E22" s="218" t="s">
        <v>285</v>
      </c>
      <c r="F22" s="219">
        <v>42118</v>
      </c>
      <c r="G22" s="18"/>
      <c r="H22" s="26">
        <v>17</v>
      </c>
      <c r="I22" s="27"/>
      <c r="J22" s="28"/>
      <c r="K22" s="28"/>
      <c r="L22" s="29"/>
      <c r="M22" s="18"/>
      <c r="N22" s="22">
        <v>17</v>
      </c>
      <c r="O22" s="67">
        <v>57</v>
      </c>
      <c r="P22" s="23" t="s">
        <v>105</v>
      </c>
      <c r="Q22" s="23" t="s">
        <v>129</v>
      </c>
      <c r="R22" s="24"/>
      <c r="S22" s="18"/>
      <c r="T22" s="22">
        <v>17</v>
      </c>
      <c r="U22" s="67">
        <v>24</v>
      </c>
      <c r="V22" s="23" t="s">
        <v>153</v>
      </c>
      <c r="W22" s="23" t="s">
        <v>171</v>
      </c>
      <c r="X22" s="24"/>
      <c r="Y22" s="18"/>
      <c r="Z22" s="34">
        <v>17</v>
      </c>
      <c r="AA22" s="68">
        <v>99</v>
      </c>
      <c r="AB22" s="36" t="s">
        <v>190</v>
      </c>
      <c r="AC22" s="36" t="s">
        <v>207</v>
      </c>
      <c r="AD22" s="37"/>
    </row>
    <row r="23" spans="2:30" s="13" customFormat="1" ht="23.25" customHeight="1" thickBot="1" x14ac:dyDescent="0.3">
      <c r="B23" s="217">
        <v>18</v>
      </c>
      <c r="C23" s="67">
        <v>23</v>
      </c>
      <c r="D23" s="220" t="s">
        <v>286</v>
      </c>
      <c r="E23" s="220" t="s">
        <v>287</v>
      </c>
      <c r="F23" s="221">
        <v>42118</v>
      </c>
      <c r="G23" s="18"/>
      <c r="H23" s="26">
        <v>18</v>
      </c>
      <c r="I23" s="27"/>
      <c r="J23" s="28"/>
      <c r="K23" s="28"/>
      <c r="L23" s="29"/>
      <c r="M23" s="18"/>
      <c r="N23" s="22">
        <v>18</v>
      </c>
      <c r="O23" s="67">
        <v>23</v>
      </c>
      <c r="P23" s="23" t="s">
        <v>106</v>
      </c>
      <c r="Q23" s="23" t="s">
        <v>130</v>
      </c>
      <c r="R23" s="24"/>
      <c r="S23" s="18"/>
      <c r="T23" s="34">
        <v>18</v>
      </c>
      <c r="U23" s="68">
        <v>16</v>
      </c>
      <c r="V23" s="36" t="s">
        <v>154</v>
      </c>
      <c r="W23" s="36" t="s">
        <v>172</v>
      </c>
      <c r="X23" s="37"/>
      <c r="Y23" s="18"/>
      <c r="Z23" s="216">
        <v>18</v>
      </c>
      <c r="AA23" s="66">
        <v>22</v>
      </c>
      <c r="AB23" s="218" t="s">
        <v>304</v>
      </c>
      <c r="AC23" s="218" t="s">
        <v>305</v>
      </c>
      <c r="AD23" s="219">
        <v>42134</v>
      </c>
    </row>
    <row r="24" spans="2:30" s="13" customFormat="1" ht="23.25" customHeight="1" x14ac:dyDescent="0.25">
      <c r="B24" s="243">
        <v>19</v>
      </c>
      <c r="C24" s="247">
        <v>9</v>
      </c>
      <c r="D24" s="248" t="s">
        <v>312</v>
      </c>
      <c r="E24" s="248" t="s">
        <v>173</v>
      </c>
      <c r="F24" s="249" t="s">
        <v>338</v>
      </c>
      <c r="G24" s="18"/>
      <c r="H24" s="26">
        <v>19</v>
      </c>
      <c r="I24" s="27"/>
      <c r="J24" s="28"/>
      <c r="K24" s="28"/>
      <c r="L24" s="29"/>
      <c r="M24" s="18"/>
      <c r="N24" s="22">
        <v>19</v>
      </c>
      <c r="O24" s="67">
        <v>12</v>
      </c>
      <c r="P24" s="23" t="s">
        <v>107</v>
      </c>
      <c r="Q24" s="23" t="s">
        <v>131</v>
      </c>
      <c r="R24" s="24"/>
      <c r="S24" s="18"/>
      <c r="T24" s="216">
        <v>19</v>
      </c>
      <c r="U24" s="66">
        <v>76</v>
      </c>
      <c r="V24" s="218" t="s">
        <v>307</v>
      </c>
      <c r="W24" s="218" t="s">
        <v>308</v>
      </c>
      <c r="X24" s="219">
        <v>42137</v>
      </c>
      <c r="Y24" s="18"/>
      <c r="Z24" s="217">
        <v>19</v>
      </c>
      <c r="AA24" s="66">
        <v>27</v>
      </c>
      <c r="AB24" s="220" t="s">
        <v>310</v>
      </c>
      <c r="AC24" s="220" t="s">
        <v>311</v>
      </c>
      <c r="AD24" s="221">
        <v>42143</v>
      </c>
    </row>
    <row r="25" spans="2:30" s="13" customFormat="1" ht="23.25" customHeight="1" x14ac:dyDescent="0.25">
      <c r="B25" s="217">
        <v>20</v>
      </c>
      <c r="C25" s="66">
        <v>98</v>
      </c>
      <c r="D25" s="218" t="s">
        <v>313</v>
      </c>
      <c r="E25" s="218" t="s">
        <v>314</v>
      </c>
      <c r="F25" s="221">
        <v>42153</v>
      </c>
      <c r="G25" s="18"/>
      <c r="H25" s="26">
        <v>20</v>
      </c>
      <c r="I25" s="27"/>
      <c r="J25" s="28"/>
      <c r="K25" s="28"/>
      <c r="L25" s="29"/>
      <c r="M25" s="18"/>
      <c r="N25" s="22">
        <v>20</v>
      </c>
      <c r="O25" s="67">
        <v>18</v>
      </c>
      <c r="P25" s="23" t="s">
        <v>108</v>
      </c>
      <c r="Q25" s="23" t="s">
        <v>132</v>
      </c>
      <c r="R25" s="24"/>
      <c r="S25" s="18"/>
      <c r="T25" s="216">
        <v>20</v>
      </c>
      <c r="U25" s="66">
        <v>33</v>
      </c>
      <c r="V25" s="218" t="s">
        <v>336</v>
      </c>
      <c r="W25" s="218" t="s">
        <v>337</v>
      </c>
      <c r="X25" s="219">
        <v>42192</v>
      </c>
      <c r="Y25" s="18"/>
      <c r="Z25" s="217">
        <v>20</v>
      </c>
      <c r="AA25" s="67">
        <v>3</v>
      </c>
      <c r="AB25" s="220" t="s">
        <v>335</v>
      </c>
      <c r="AC25" s="220" t="s">
        <v>335</v>
      </c>
      <c r="AD25" s="221">
        <v>42186</v>
      </c>
    </row>
    <row r="26" spans="2:30" s="13" customFormat="1" ht="23.25" customHeight="1" x14ac:dyDescent="0.25">
      <c r="B26" s="217">
        <v>21</v>
      </c>
      <c r="C26" s="67">
        <v>19</v>
      </c>
      <c r="D26" s="220" t="s">
        <v>325</v>
      </c>
      <c r="E26" s="220" t="s">
        <v>326</v>
      </c>
      <c r="F26" s="221">
        <v>42169</v>
      </c>
      <c r="G26" s="18"/>
      <c r="H26" s="26">
        <v>21</v>
      </c>
      <c r="I26" s="27"/>
      <c r="J26" s="28"/>
      <c r="K26" s="28"/>
      <c r="L26" s="29"/>
      <c r="M26" s="18"/>
      <c r="N26" s="22">
        <v>21</v>
      </c>
      <c r="O26" s="67">
        <v>32</v>
      </c>
      <c r="P26" s="23" t="s">
        <v>109</v>
      </c>
      <c r="Q26" s="23" t="s">
        <v>133</v>
      </c>
      <c r="R26" s="24"/>
      <c r="S26" s="18"/>
      <c r="T26" s="26">
        <v>21</v>
      </c>
      <c r="U26" s="27"/>
      <c r="V26" s="28"/>
      <c r="W26" s="28"/>
      <c r="X26" s="29"/>
      <c r="Y26" s="18"/>
      <c r="Z26" s="217">
        <v>21</v>
      </c>
      <c r="AA26" s="67">
        <v>6</v>
      </c>
      <c r="AB26" s="220" t="s">
        <v>347</v>
      </c>
      <c r="AC26" s="220" t="s">
        <v>348</v>
      </c>
      <c r="AD26" s="221">
        <v>42215</v>
      </c>
    </row>
    <row r="27" spans="2:30" s="13" customFormat="1" ht="23.25" customHeight="1" x14ac:dyDescent="0.25">
      <c r="B27" s="217">
        <v>22</v>
      </c>
      <c r="C27" s="67">
        <v>55</v>
      </c>
      <c r="D27" s="220" t="s">
        <v>331</v>
      </c>
      <c r="E27" s="220" t="s">
        <v>332</v>
      </c>
      <c r="F27" s="221">
        <v>42187</v>
      </c>
      <c r="G27" s="18"/>
      <c r="H27" s="26">
        <v>22</v>
      </c>
      <c r="I27" s="27"/>
      <c r="J27" s="28"/>
      <c r="K27" s="28"/>
      <c r="L27" s="29"/>
      <c r="M27" s="18"/>
      <c r="N27" s="22">
        <v>22</v>
      </c>
      <c r="O27" s="67">
        <v>51</v>
      </c>
      <c r="P27" s="23" t="s">
        <v>110</v>
      </c>
      <c r="Q27" s="23" t="s">
        <v>288</v>
      </c>
      <c r="R27" s="24"/>
      <c r="S27" s="18"/>
      <c r="T27" s="26">
        <v>22</v>
      </c>
      <c r="U27" s="27"/>
      <c r="V27" s="28"/>
      <c r="W27" s="28"/>
      <c r="X27" s="29" t="s">
        <v>29</v>
      </c>
      <c r="Y27" s="18"/>
      <c r="Z27" s="26">
        <v>22</v>
      </c>
      <c r="AA27" s="27"/>
      <c r="AB27" s="175"/>
      <c r="AC27" s="28"/>
      <c r="AD27" s="29"/>
    </row>
    <row r="28" spans="2:30" s="13" customFormat="1" ht="23.25" customHeight="1" x14ac:dyDescent="0.25">
      <c r="B28" s="217">
        <v>23</v>
      </c>
      <c r="C28" s="67">
        <v>6</v>
      </c>
      <c r="D28" s="220" t="s">
        <v>333</v>
      </c>
      <c r="E28" s="220" t="s">
        <v>334</v>
      </c>
      <c r="F28" s="221">
        <v>42181</v>
      </c>
      <c r="G28" s="18"/>
      <c r="H28" s="26">
        <v>23</v>
      </c>
      <c r="I28" s="27"/>
      <c r="J28" s="28"/>
      <c r="K28" s="28"/>
      <c r="L28" s="29"/>
      <c r="M28" s="18"/>
      <c r="N28" s="22">
        <v>23</v>
      </c>
      <c r="O28" s="67">
        <v>72</v>
      </c>
      <c r="P28" s="23" t="s">
        <v>111</v>
      </c>
      <c r="Q28" s="23" t="s">
        <v>134</v>
      </c>
      <c r="R28" s="24"/>
      <c r="S28" s="18"/>
      <c r="T28" s="26">
        <v>23</v>
      </c>
      <c r="U28" s="27"/>
      <c r="V28" s="28"/>
      <c r="W28" s="28"/>
      <c r="X28" s="29"/>
      <c r="Y28" s="18"/>
      <c r="Z28" s="26">
        <v>23</v>
      </c>
      <c r="AA28" s="27"/>
      <c r="AB28" s="28"/>
      <c r="AC28" s="28"/>
      <c r="AD28" s="29"/>
    </row>
    <row r="29" spans="2:30" s="13" customFormat="1" ht="23.25" customHeight="1" thickBot="1" x14ac:dyDescent="0.3">
      <c r="B29" s="26">
        <v>24</v>
      </c>
      <c r="C29" s="27"/>
      <c r="D29" s="28"/>
      <c r="E29" s="28"/>
      <c r="F29" s="64"/>
      <c r="G29" s="18"/>
      <c r="H29" s="26">
        <v>24</v>
      </c>
      <c r="I29" s="27"/>
      <c r="J29" s="28"/>
      <c r="K29" s="28"/>
      <c r="L29" s="29"/>
      <c r="M29" s="18"/>
      <c r="N29" s="34">
        <v>24</v>
      </c>
      <c r="O29" s="68">
        <v>50</v>
      </c>
      <c r="P29" s="36" t="s">
        <v>112</v>
      </c>
      <c r="Q29" s="36" t="s">
        <v>135</v>
      </c>
      <c r="R29" s="37" t="s">
        <v>63</v>
      </c>
      <c r="S29" s="18"/>
      <c r="T29" s="26">
        <v>24</v>
      </c>
      <c r="U29" s="27"/>
      <c r="V29" s="28"/>
      <c r="W29" s="28"/>
      <c r="X29" s="29"/>
      <c r="Y29" s="18"/>
      <c r="Z29" s="26">
        <v>24</v>
      </c>
      <c r="AA29" s="27"/>
      <c r="AB29" s="28"/>
      <c r="AC29" s="28"/>
      <c r="AD29" s="29"/>
    </row>
    <row r="30" spans="2:30" s="13" customFormat="1" ht="23.25" customHeight="1" x14ac:dyDescent="0.25">
      <c r="B30" s="26">
        <v>25</v>
      </c>
      <c r="C30" s="27"/>
      <c r="D30" s="28"/>
      <c r="E30" s="28"/>
      <c r="F30" s="64"/>
      <c r="G30" s="18"/>
      <c r="H30" s="26">
        <v>25</v>
      </c>
      <c r="I30" s="27"/>
      <c r="J30" s="28"/>
      <c r="K30" s="28"/>
      <c r="L30" s="29"/>
      <c r="M30" s="18"/>
      <c r="N30" s="250">
        <v>25</v>
      </c>
      <c r="O30" s="251">
        <v>78</v>
      </c>
      <c r="P30" s="252" t="s">
        <v>317</v>
      </c>
      <c r="Q30" s="252" t="s">
        <v>318</v>
      </c>
      <c r="R30" s="253" t="s">
        <v>338</v>
      </c>
      <c r="S30" s="18"/>
      <c r="T30" s="26">
        <v>25</v>
      </c>
      <c r="U30" s="27"/>
      <c r="V30" s="28"/>
      <c r="W30" s="28"/>
      <c r="X30" s="29"/>
      <c r="Y30" s="18"/>
      <c r="Z30" s="26">
        <v>25</v>
      </c>
      <c r="AA30" s="27"/>
      <c r="AB30" s="28"/>
      <c r="AC30" s="28"/>
      <c r="AD30" s="29"/>
    </row>
    <row r="31" spans="2:30" s="13" customFormat="1" ht="23.25" customHeight="1" x14ac:dyDescent="0.25">
      <c r="B31" s="26">
        <v>26</v>
      </c>
      <c r="C31" s="27"/>
      <c r="D31" s="28"/>
      <c r="E31" s="28"/>
      <c r="F31" s="64"/>
      <c r="G31" s="18"/>
      <c r="H31" s="26">
        <v>26</v>
      </c>
      <c r="I31" s="27"/>
      <c r="J31" s="28"/>
      <c r="K31" s="28"/>
      <c r="L31" s="29"/>
      <c r="M31" s="18"/>
      <c r="N31" s="217">
        <v>26</v>
      </c>
      <c r="O31" s="67">
        <v>2</v>
      </c>
      <c r="P31" s="220" t="s">
        <v>320</v>
      </c>
      <c r="Q31" s="220" t="s">
        <v>319</v>
      </c>
      <c r="R31" s="221">
        <v>42160</v>
      </c>
      <c r="S31" s="18"/>
      <c r="T31" s="26">
        <v>26</v>
      </c>
      <c r="U31" s="27"/>
      <c r="V31" s="28"/>
      <c r="W31" s="28"/>
      <c r="X31" s="29"/>
      <c r="Y31" s="18"/>
      <c r="Z31" s="26">
        <v>26</v>
      </c>
      <c r="AA31" s="27"/>
      <c r="AB31" s="28"/>
      <c r="AC31" s="28"/>
      <c r="AD31" s="29"/>
    </row>
    <row r="32" spans="2:30" s="13" customFormat="1" ht="23.25" customHeight="1" x14ac:dyDescent="0.25">
      <c r="B32" s="26">
        <v>27</v>
      </c>
      <c r="C32" s="27"/>
      <c r="D32" s="28"/>
      <c r="E32" s="28"/>
      <c r="F32" s="64"/>
      <c r="G32" s="18"/>
      <c r="H32" s="26">
        <v>27</v>
      </c>
      <c r="I32" s="27"/>
      <c r="J32" s="28"/>
      <c r="K32" s="28"/>
      <c r="L32" s="29"/>
      <c r="M32" s="18"/>
      <c r="N32" s="217">
        <v>27</v>
      </c>
      <c r="O32" s="67">
        <v>9</v>
      </c>
      <c r="P32" s="220" t="s">
        <v>321</v>
      </c>
      <c r="Q32" s="220" t="s">
        <v>322</v>
      </c>
      <c r="R32" s="221">
        <v>42163</v>
      </c>
      <c r="S32" s="18"/>
      <c r="T32" s="26">
        <v>27</v>
      </c>
      <c r="U32" s="27"/>
      <c r="V32" s="28"/>
      <c r="W32" s="28"/>
      <c r="X32" s="29"/>
      <c r="Y32" s="18"/>
      <c r="Z32" s="26">
        <v>27</v>
      </c>
      <c r="AA32" s="27"/>
      <c r="AB32" s="28"/>
      <c r="AC32" s="28"/>
      <c r="AD32" s="29"/>
    </row>
    <row r="33" spans="2:30" s="13" customFormat="1" ht="23.25" customHeight="1" x14ac:dyDescent="0.25">
      <c r="B33" s="26">
        <v>28</v>
      </c>
      <c r="C33" s="27"/>
      <c r="D33" s="28"/>
      <c r="E33" s="28"/>
      <c r="F33" s="64"/>
      <c r="G33" s="18"/>
      <c r="H33" s="26">
        <v>28</v>
      </c>
      <c r="I33" s="27"/>
      <c r="J33" s="28"/>
      <c r="K33" s="28"/>
      <c r="L33" s="29"/>
      <c r="M33" s="18"/>
      <c r="N33" s="217">
        <v>28</v>
      </c>
      <c r="O33" s="67">
        <v>99</v>
      </c>
      <c r="P33" s="220" t="s">
        <v>327</v>
      </c>
      <c r="Q33" s="220" t="s">
        <v>328</v>
      </c>
      <c r="R33" s="221">
        <v>42180</v>
      </c>
      <c r="S33" s="18"/>
      <c r="T33" s="26">
        <v>28</v>
      </c>
      <c r="U33" s="27"/>
      <c r="V33" s="28"/>
      <c r="W33" s="28"/>
      <c r="X33" s="29"/>
      <c r="Y33" s="18"/>
      <c r="Z33" s="26">
        <v>28</v>
      </c>
      <c r="AA33" s="27"/>
      <c r="AB33" s="28"/>
      <c r="AC33" s="28"/>
      <c r="AD33" s="29"/>
    </row>
    <row r="34" spans="2:30" s="13" customFormat="1" ht="23.25" customHeight="1" x14ac:dyDescent="0.25">
      <c r="B34" s="26">
        <v>29</v>
      </c>
      <c r="C34" s="27"/>
      <c r="D34" s="28"/>
      <c r="E34" s="28"/>
      <c r="F34" s="64"/>
      <c r="G34" s="18"/>
      <c r="H34" s="26">
        <v>29</v>
      </c>
      <c r="I34" s="27"/>
      <c r="J34" s="28"/>
      <c r="K34" s="28"/>
      <c r="L34" s="29"/>
      <c r="M34" s="18"/>
      <c r="N34" s="243">
        <v>29</v>
      </c>
      <c r="O34" s="244">
        <v>1</v>
      </c>
      <c r="P34" s="248" t="s">
        <v>329</v>
      </c>
      <c r="Q34" s="248" t="s">
        <v>330</v>
      </c>
      <c r="R34" s="249" t="s">
        <v>338</v>
      </c>
      <c r="S34" s="18"/>
      <c r="T34" s="26">
        <v>29</v>
      </c>
      <c r="U34" s="27"/>
      <c r="V34" s="28"/>
      <c r="W34" s="28"/>
      <c r="X34" s="29"/>
      <c r="Y34" s="18"/>
      <c r="Z34" s="26">
        <v>29</v>
      </c>
      <c r="AA34" s="27"/>
      <c r="AB34" s="28"/>
      <c r="AC34" s="28"/>
      <c r="AD34" s="29"/>
    </row>
    <row r="35" spans="2:30" s="13" customFormat="1" ht="23.25" customHeight="1" thickBot="1" x14ac:dyDescent="0.3">
      <c r="B35" s="30">
        <v>30</v>
      </c>
      <c r="C35" s="31"/>
      <c r="D35" s="32"/>
      <c r="E35" s="32"/>
      <c r="F35" s="65"/>
      <c r="G35" s="18"/>
      <c r="H35" s="30">
        <v>30</v>
      </c>
      <c r="I35" s="31"/>
      <c r="J35" s="32"/>
      <c r="K35" s="32"/>
      <c r="L35" s="33"/>
      <c r="M35" s="18"/>
      <c r="N35" s="30">
        <v>30</v>
      </c>
      <c r="O35" s="31"/>
      <c r="P35" s="32"/>
      <c r="Q35" s="32"/>
      <c r="R35" s="33"/>
      <c r="S35" s="18"/>
      <c r="T35" s="30">
        <v>30</v>
      </c>
      <c r="U35" s="31"/>
      <c r="V35" s="32"/>
      <c r="W35" s="32"/>
      <c r="X35" s="33"/>
      <c r="Y35" s="18"/>
      <c r="Z35" s="30">
        <v>30</v>
      </c>
      <c r="AA35" s="31"/>
      <c r="AB35" s="32"/>
      <c r="AC35" s="32"/>
      <c r="AD35" s="33"/>
    </row>
  </sheetData>
  <mergeCells count="6">
    <mergeCell ref="E2:AA2"/>
    <mergeCell ref="B4:F4"/>
    <mergeCell ref="H4:L4"/>
    <mergeCell ref="N4:R4"/>
    <mergeCell ref="T4:X4"/>
    <mergeCell ref="Z4:A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3:Q11"/>
  <sheetViews>
    <sheetView showGridLines="0" zoomScale="120" zoomScaleNormal="120" workbookViewId="0">
      <pane xSplit="12" topLeftCell="M1" activePane="topRight" state="frozen"/>
      <selection pane="topRight"/>
    </sheetView>
  </sheetViews>
  <sheetFormatPr defaultRowHeight="15" x14ac:dyDescent="0.25"/>
  <cols>
    <col min="1" max="1" width="2.7109375" customWidth="1"/>
    <col min="2" max="2" width="9.42578125" customWidth="1"/>
    <col min="3" max="3" width="32.7109375" bestFit="1" customWidth="1"/>
    <col min="10" max="10" width="9.140625" style="80"/>
    <col min="11" max="11" width="9.140625" customWidth="1"/>
    <col min="12" max="12" width="33.42578125" hidden="1" customWidth="1"/>
    <col min="13" max="13" width="10.28515625" hidden="1" customWidth="1"/>
    <col min="14" max="16" width="9.140625" hidden="1" customWidth="1"/>
    <col min="17" max="17" width="9.140625" style="11" hidden="1" customWidth="1"/>
    <col min="18" max="18" width="9.140625" customWidth="1"/>
  </cols>
  <sheetData>
    <row r="3" spans="2:17" ht="31.5" x14ac:dyDescent="0.25">
      <c r="B3" s="395" t="s">
        <v>376</v>
      </c>
      <c r="C3" s="395"/>
      <c r="D3" s="395"/>
      <c r="E3" s="395"/>
      <c r="F3" s="395"/>
      <c r="G3" s="395"/>
      <c r="H3" s="395"/>
      <c r="I3" s="395"/>
      <c r="J3" s="291"/>
    </row>
    <row r="4" spans="2:17" ht="35.25" customHeight="1" thickBot="1" x14ac:dyDescent="0.3">
      <c r="B4" s="395"/>
      <c r="C4" s="395"/>
      <c r="D4" s="395"/>
      <c r="E4" s="395"/>
      <c r="F4" s="395"/>
      <c r="G4" s="395"/>
      <c r="H4" s="395"/>
      <c r="I4" s="395"/>
      <c r="J4" s="291"/>
    </row>
    <row r="5" spans="2:17" ht="30.75" customHeight="1" thickBot="1" x14ac:dyDescent="0.3">
      <c r="B5" s="74" t="s">
        <v>11</v>
      </c>
      <c r="C5" s="74" t="s">
        <v>3</v>
      </c>
      <c r="D5" s="87" t="s">
        <v>4</v>
      </c>
      <c r="E5" s="75" t="s">
        <v>0</v>
      </c>
      <c r="F5" s="75" t="s">
        <v>1</v>
      </c>
      <c r="G5" s="75" t="s">
        <v>211</v>
      </c>
      <c r="H5" s="75" t="s">
        <v>10</v>
      </c>
      <c r="I5" s="292" t="s">
        <v>2</v>
      </c>
      <c r="J5" s="76" t="s">
        <v>350</v>
      </c>
      <c r="L5" s="396" t="s">
        <v>290</v>
      </c>
      <c r="M5" s="404" t="s">
        <v>291</v>
      </c>
      <c r="N5" s="406" t="s">
        <v>292</v>
      </c>
      <c r="O5" s="398" t="s">
        <v>293</v>
      </c>
      <c r="P5" s="400" t="s">
        <v>294</v>
      </c>
      <c r="Q5" s="402" t="s">
        <v>295</v>
      </c>
    </row>
    <row r="6" spans="2:17" ht="30" customHeight="1" thickTop="1" thickBot="1" x14ac:dyDescent="0.3">
      <c r="B6" s="54">
        <v>1</v>
      </c>
      <c r="C6" s="54" t="s">
        <v>8</v>
      </c>
      <c r="D6" s="88">
        <f>SUM(E6:G6)</f>
        <v>14</v>
      </c>
      <c r="E6" s="55">
        <v>12</v>
      </c>
      <c r="F6" s="55">
        <v>2</v>
      </c>
      <c r="G6" s="55">
        <v>0</v>
      </c>
      <c r="H6" s="56">
        <f>(E6+(G6*0.5))/D6</f>
        <v>0.8571428571428571</v>
      </c>
      <c r="I6" s="304">
        <f>+(E6*3)+(G6*1)</f>
        <v>36</v>
      </c>
      <c r="J6" s="57" t="s">
        <v>351</v>
      </c>
      <c r="L6" s="397"/>
      <c r="M6" s="405"/>
      <c r="N6" s="407"/>
      <c r="O6" s="399"/>
      <c r="P6" s="401"/>
      <c r="Q6" s="403"/>
    </row>
    <row r="7" spans="2:17" ht="30" customHeight="1" thickTop="1" x14ac:dyDescent="0.25">
      <c r="B7" s="159">
        <v>2</v>
      </c>
      <c r="C7" s="159" t="s">
        <v>9</v>
      </c>
      <c r="D7" s="160">
        <f t="shared" ref="D7:D10" si="0">SUM(E7:G7)</f>
        <v>14</v>
      </c>
      <c r="E7" s="161">
        <v>7</v>
      </c>
      <c r="F7" s="161">
        <v>6</v>
      </c>
      <c r="G7" s="161">
        <v>1</v>
      </c>
      <c r="H7" s="162">
        <f t="shared" ref="H7" si="1">(E7+(G7*0.5))/D7</f>
        <v>0.5357142857142857</v>
      </c>
      <c r="I7" s="305">
        <f t="shared" ref="I7:I10" si="2">+(E7*3)+(G7*1)</f>
        <v>22</v>
      </c>
      <c r="J7" s="163">
        <f>((E6-E7)+(F7-F6))/2</f>
        <v>4.5</v>
      </c>
      <c r="L7" s="176" t="s">
        <v>5</v>
      </c>
      <c r="M7" s="188">
        <f>+N7+O7+P7</f>
        <v>14</v>
      </c>
      <c r="N7" s="189">
        <v>6</v>
      </c>
      <c r="O7" s="190">
        <v>8</v>
      </c>
      <c r="P7" s="191">
        <v>0</v>
      </c>
      <c r="Q7" s="187">
        <f>(N7*3)+(P7*1)</f>
        <v>18</v>
      </c>
    </row>
    <row r="8" spans="2:17" ht="30" customHeight="1" x14ac:dyDescent="0.25">
      <c r="B8" s="58">
        <v>3</v>
      </c>
      <c r="C8" s="58" t="s">
        <v>5</v>
      </c>
      <c r="D8" s="88">
        <f>SUM(E8:G8)</f>
        <v>14</v>
      </c>
      <c r="E8" s="59">
        <v>6</v>
      </c>
      <c r="F8" s="59">
        <v>8</v>
      </c>
      <c r="G8" s="59">
        <v>0</v>
      </c>
      <c r="H8" s="60">
        <f>(E8+(G8*0.5))/D8</f>
        <v>0.42857142857142855</v>
      </c>
      <c r="I8" s="306">
        <f>+(E8*3)+(G8*1)</f>
        <v>18</v>
      </c>
      <c r="J8" s="302">
        <f>((E6-E8)+(F8-F6))/2</f>
        <v>6</v>
      </c>
      <c r="L8" s="58" t="s">
        <v>6</v>
      </c>
      <c r="M8" s="188">
        <f t="shared" ref="M8:M11" si="3">+N8+O8+P8</f>
        <v>13</v>
      </c>
      <c r="N8" s="189">
        <v>5</v>
      </c>
      <c r="O8" s="190">
        <v>7</v>
      </c>
      <c r="P8" s="191">
        <v>1</v>
      </c>
      <c r="Q8" s="187">
        <f t="shared" ref="Q8:Q11" si="4">(N8*3)+(P8*1)</f>
        <v>16</v>
      </c>
    </row>
    <row r="9" spans="2:17" ht="30" customHeight="1" x14ac:dyDescent="0.25">
      <c r="B9" s="159">
        <v>4</v>
      </c>
      <c r="C9" s="159" t="s">
        <v>6</v>
      </c>
      <c r="D9" s="160">
        <f t="shared" ref="D9" si="5">SUM(E9:G9)</f>
        <v>13</v>
      </c>
      <c r="E9" s="161">
        <v>5</v>
      </c>
      <c r="F9" s="161">
        <v>7</v>
      </c>
      <c r="G9" s="161">
        <v>1</v>
      </c>
      <c r="H9" s="162">
        <f>(E9+(G9*0.5))/D9</f>
        <v>0.42307692307692307</v>
      </c>
      <c r="I9" s="305">
        <f t="shared" ref="I9" si="6">+(E9*3)+(G9*1)</f>
        <v>16</v>
      </c>
      <c r="J9" s="163">
        <f>((E6-E9)+(F9-F6))/2</f>
        <v>6</v>
      </c>
      <c r="L9" s="159" t="s">
        <v>8</v>
      </c>
      <c r="M9" s="188">
        <f t="shared" si="3"/>
        <v>14</v>
      </c>
      <c r="N9" s="189">
        <v>12</v>
      </c>
      <c r="O9" s="190">
        <v>2</v>
      </c>
      <c r="P9" s="191">
        <v>0</v>
      </c>
      <c r="Q9" s="187">
        <f t="shared" si="4"/>
        <v>36</v>
      </c>
    </row>
    <row r="10" spans="2:17" ht="30" customHeight="1" thickBot="1" x14ac:dyDescent="0.3">
      <c r="B10" s="61">
        <v>5</v>
      </c>
      <c r="C10" s="86" t="s">
        <v>7</v>
      </c>
      <c r="D10" s="89">
        <f t="shared" si="0"/>
        <v>13</v>
      </c>
      <c r="E10" s="62">
        <v>3</v>
      </c>
      <c r="F10" s="62">
        <v>10</v>
      </c>
      <c r="G10" s="62">
        <v>0</v>
      </c>
      <c r="H10" s="63">
        <f>(E10+(G10*0.5))/D10</f>
        <v>0.23076923076923078</v>
      </c>
      <c r="I10" s="307">
        <f t="shared" si="2"/>
        <v>9</v>
      </c>
      <c r="J10" s="303">
        <f>((E6-E10)+(F10-F6))/2</f>
        <v>8.5</v>
      </c>
      <c r="L10" s="58" t="s">
        <v>9</v>
      </c>
      <c r="M10" s="188">
        <f t="shared" si="3"/>
        <v>14</v>
      </c>
      <c r="N10" s="189">
        <v>7</v>
      </c>
      <c r="O10" s="190">
        <v>6</v>
      </c>
      <c r="P10" s="191">
        <v>1</v>
      </c>
      <c r="Q10" s="187">
        <f t="shared" si="4"/>
        <v>22</v>
      </c>
    </row>
    <row r="11" spans="2:17" ht="30" customHeight="1" thickBot="1" x14ac:dyDescent="0.3">
      <c r="L11" s="177" t="s">
        <v>7</v>
      </c>
      <c r="M11" s="236">
        <f t="shared" si="3"/>
        <v>13</v>
      </c>
      <c r="N11" s="237">
        <v>3</v>
      </c>
      <c r="O11" s="238">
        <v>10</v>
      </c>
      <c r="P11" s="239">
        <v>0</v>
      </c>
      <c r="Q11" s="240">
        <f t="shared" si="4"/>
        <v>9</v>
      </c>
    </row>
  </sheetData>
  <mergeCells count="7">
    <mergeCell ref="B3:I4"/>
    <mergeCell ref="L5:L6"/>
    <mergeCell ref="O5:O6"/>
    <mergeCell ref="P5:P6"/>
    <mergeCell ref="Q5:Q6"/>
    <mergeCell ref="M5:M6"/>
    <mergeCell ref="N5:N6"/>
  </mergeCells>
  <pageMargins left="0.7" right="0.7" top="0.75" bottom="0.75" header="0.3" footer="0.3"/>
  <pageSetup paperSize="9" orientation="portrait" r:id="rId1"/>
  <ignoredErrors>
    <ignoredError sqref="J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AC135"/>
  <sheetViews>
    <sheetView zoomScaleNormal="100" workbookViewId="0"/>
  </sheetViews>
  <sheetFormatPr defaultRowHeight="15" x14ac:dyDescent="0.25"/>
  <cols>
    <col min="1" max="1" width="1.85546875" customWidth="1"/>
    <col min="2" max="2" width="4.85546875" style="14" bestFit="1" customWidth="1"/>
    <col min="3" max="3" width="20.28515625" style="14" bestFit="1" customWidth="1"/>
    <col min="4" max="4" width="20.42578125" style="14" customWidth="1"/>
    <col min="5" max="5" width="9.5703125" style="14" bestFit="1" customWidth="1"/>
    <col min="6" max="9" width="6.85546875" style="14" bestFit="1" customWidth="1"/>
    <col min="10" max="12" width="8.42578125" style="14" bestFit="1" customWidth="1"/>
    <col min="13" max="14" width="6.85546875" style="14" bestFit="1" customWidth="1"/>
    <col min="15" max="15" width="7.85546875" style="14" bestFit="1" customWidth="1"/>
    <col min="16" max="17" width="6.85546875" style="14" bestFit="1" customWidth="1"/>
    <col min="18" max="18" width="12.85546875" style="14" bestFit="1" customWidth="1"/>
    <col min="19" max="19" width="6.85546875" style="14" bestFit="1" customWidth="1"/>
    <col min="20" max="23" width="9.5703125" style="14" bestFit="1" customWidth="1"/>
    <col min="24" max="24" width="14.28515625" style="14" bestFit="1" customWidth="1"/>
    <col min="25" max="25" width="15" style="14" bestFit="1" customWidth="1"/>
    <col min="26" max="26" width="19.140625" bestFit="1" customWidth="1"/>
    <col min="27" max="27" width="0" hidden="1" customWidth="1"/>
    <col min="29" max="29" width="13.7109375" hidden="1" customWidth="1"/>
  </cols>
  <sheetData>
    <row r="3" spans="2:29" ht="30" customHeight="1" x14ac:dyDescent="0.25">
      <c r="B3" s="408" t="s">
        <v>6</v>
      </c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</row>
    <row r="4" spans="2:29" ht="9.9499999999999993" customHeight="1" x14ac:dyDescent="0.25"/>
    <row r="5" spans="2:29" ht="20.25" customHeight="1" x14ac:dyDescent="0.25">
      <c r="B5" s="223" t="s">
        <v>208</v>
      </c>
      <c r="C5" s="223" t="s">
        <v>28</v>
      </c>
      <c r="D5" s="223" t="s">
        <v>209</v>
      </c>
      <c r="E5" s="224" t="s">
        <v>4</v>
      </c>
      <c r="F5" s="224" t="s">
        <v>212</v>
      </c>
      <c r="G5" s="224" t="s">
        <v>213</v>
      </c>
      <c r="H5" s="224" t="s">
        <v>214</v>
      </c>
      <c r="I5" s="224" t="s">
        <v>215</v>
      </c>
      <c r="J5" s="224" t="s">
        <v>216</v>
      </c>
      <c r="K5" s="224" t="s">
        <v>217</v>
      </c>
      <c r="L5" s="224" t="s">
        <v>218</v>
      </c>
      <c r="M5" s="224" t="s">
        <v>219</v>
      </c>
      <c r="N5" s="224" t="s">
        <v>220</v>
      </c>
      <c r="O5" s="224" t="s">
        <v>221</v>
      </c>
      <c r="P5" s="224" t="s">
        <v>20</v>
      </c>
      <c r="Q5" s="224" t="s">
        <v>222</v>
      </c>
      <c r="R5" s="224" t="s">
        <v>223</v>
      </c>
      <c r="S5" s="224" t="s">
        <v>224</v>
      </c>
      <c r="T5" s="224" t="s">
        <v>225</v>
      </c>
      <c r="U5" s="224" t="s">
        <v>226</v>
      </c>
      <c r="V5" s="224" t="s">
        <v>227</v>
      </c>
      <c r="W5" s="224" t="s">
        <v>228</v>
      </c>
      <c r="X5" s="224" t="s">
        <v>229</v>
      </c>
      <c r="Y5" s="224" t="s">
        <v>230</v>
      </c>
    </row>
    <row r="6" spans="2:29" ht="19.5" x14ac:dyDescent="0.25">
      <c r="B6" s="223" t="s">
        <v>208</v>
      </c>
      <c r="C6" s="223" t="s">
        <v>28</v>
      </c>
      <c r="D6" s="225" t="s">
        <v>209</v>
      </c>
      <c r="E6" s="226" t="s">
        <v>231</v>
      </c>
      <c r="F6" s="227" t="s">
        <v>232</v>
      </c>
      <c r="G6" s="228" t="s">
        <v>233</v>
      </c>
      <c r="H6" s="229" t="s">
        <v>234</v>
      </c>
      <c r="I6" s="230" t="s">
        <v>235</v>
      </c>
      <c r="J6" s="226" t="s">
        <v>236</v>
      </c>
      <c r="K6" s="231" t="s">
        <v>237</v>
      </c>
      <c r="L6" s="226" t="s">
        <v>238</v>
      </c>
      <c r="M6" s="226" t="s">
        <v>239</v>
      </c>
      <c r="N6" s="226" t="s">
        <v>240</v>
      </c>
      <c r="O6" s="232" t="s">
        <v>241</v>
      </c>
      <c r="P6" s="226" t="s">
        <v>242</v>
      </c>
      <c r="Q6" s="226" t="s">
        <v>243</v>
      </c>
      <c r="R6" s="226" t="s">
        <v>244</v>
      </c>
      <c r="S6" s="226" t="s">
        <v>245</v>
      </c>
      <c r="T6" s="231" t="s">
        <v>246</v>
      </c>
      <c r="U6" s="230" t="s">
        <v>247</v>
      </c>
      <c r="V6" s="233" t="s">
        <v>248</v>
      </c>
      <c r="W6" s="233" t="s">
        <v>249</v>
      </c>
      <c r="X6" s="233" t="s">
        <v>250</v>
      </c>
      <c r="Y6" s="234" t="s">
        <v>251</v>
      </c>
    </row>
    <row r="7" spans="2:29" ht="21" x14ac:dyDescent="0.25">
      <c r="B7" s="264">
        <v>98</v>
      </c>
      <c r="C7" s="264" t="s">
        <v>362</v>
      </c>
      <c r="D7" s="260" t="s">
        <v>314</v>
      </c>
      <c r="E7" s="264">
        <v>5</v>
      </c>
      <c r="F7" s="264">
        <v>22</v>
      </c>
      <c r="G7" s="264">
        <v>18</v>
      </c>
      <c r="H7" s="264">
        <v>6</v>
      </c>
      <c r="I7" s="264">
        <v>12</v>
      </c>
      <c r="J7" s="264">
        <v>7</v>
      </c>
      <c r="K7" s="264">
        <v>4</v>
      </c>
      <c r="L7" s="264">
        <v>0</v>
      </c>
      <c r="M7" s="264">
        <v>1</v>
      </c>
      <c r="N7" s="264">
        <v>13</v>
      </c>
      <c r="O7" s="308">
        <v>0.66700000000000004</v>
      </c>
      <c r="P7" s="264">
        <v>2</v>
      </c>
      <c r="Q7" s="264">
        <v>2</v>
      </c>
      <c r="R7" s="264">
        <v>2</v>
      </c>
      <c r="S7" s="264">
        <v>7</v>
      </c>
      <c r="T7" s="264">
        <v>0</v>
      </c>
      <c r="U7" s="264">
        <v>0</v>
      </c>
      <c r="V7" s="308">
        <v>0.72699999999999998</v>
      </c>
      <c r="W7" s="308">
        <v>1.056</v>
      </c>
      <c r="X7" s="308">
        <v>1.7829999999999999</v>
      </c>
      <c r="Y7" s="308">
        <v>0.71399999999999997</v>
      </c>
      <c r="Z7" s="260" t="s">
        <v>314</v>
      </c>
      <c r="AC7" s="79"/>
    </row>
    <row r="8" spans="2:29" ht="21" x14ac:dyDescent="0.25">
      <c r="B8" s="264">
        <v>23</v>
      </c>
      <c r="C8" s="264" t="s">
        <v>353</v>
      </c>
      <c r="D8" s="264" t="s">
        <v>353</v>
      </c>
      <c r="E8" s="264">
        <v>1</v>
      </c>
      <c r="F8" s="264">
        <v>5</v>
      </c>
      <c r="G8" s="264">
        <v>3</v>
      </c>
      <c r="H8" s="264">
        <v>1</v>
      </c>
      <c r="I8" s="264">
        <v>2</v>
      </c>
      <c r="J8" s="264">
        <v>2</v>
      </c>
      <c r="K8" s="264">
        <v>0</v>
      </c>
      <c r="L8" s="264">
        <v>0</v>
      </c>
      <c r="M8" s="264">
        <v>0</v>
      </c>
      <c r="N8" s="264">
        <v>1</v>
      </c>
      <c r="O8" s="308">
        <v>0.66700000000000004</v>
      </c>
      <c r="P8" s="264">
        <v>1</v>
      </c>
      <c r="Q8" s="264">
        <v>0</v>
      </c>
      <c r="R8" s="264">
        <v>1</v>
      </c>
      <c r="S8" s="264">
        <v>1</v>
      </c>
      <c r="T8" s="264">
        <v>0</v>
      </c>
      <c r="U8" s="264">
        <v>0</v>
      </c>
      <c r="V8" s="308">
        <v>0.8</v>
      </c>
      <c r="W8" s="308">
        <v>0.66700000000000004</v>
      </c>
      <c r="X8" s="308">
        <v>1.4670000000000001</v>
      </c>
      <c r="Y8" s="308">
        <v>1</v>
      </c>
      <c r="Z8" s="264" t="s">
        <v>353</v>
      </c>
      <c r="AC8" s="79"/>
    </row>
    <row r="9" spans="2:29" s="80" customFormat="1" ht="21" x14ac:dyDescent="0.25">
      <c r="B9" s="264">
        <v>45</v>
      </c>
      <c r="C9" s="264" t="s">
        <v>356</v>
      </c>
      <c r="D9" s="260" t="s">
        <v>339</v>
      </c>
      <c r="E9" s="264">
        <v>7</v>
      </c>
      <c r="F9" s="264">
        <v>31</v>
      </c>
      <c r="G9" s="264">
        <v>27</v>
      </c>
      <c r="H9" s="264">
        <v>14</v>
      </c>
      <c r="I9" s="264">
        <v>12</v>
      </c>
      <c r="J9" s="264">
        <v>6</v>
      </c>
      <c r="K9" s="264">
        <v>3</v>
      </c>
      <c r="L9" s="264">
        <v>1</v>
      </c>
      <c r="M9" s="264">
        <v>2</v>
      </c>
      <c r="N9" s="264">
        <v>7</v>
      </c>
      <c r="O9" s="308">
        <v>0.44400000000000001</v>
      </c>
      <c r="P9" s="264">
        <v>3</v>
      </c>
      <c r="Q9" s="264">
        <v>4</v>
      </c>
      <c r="R9" s="264">
        <v>1</v>
      </c>
      <c r="S9" s="264">
        <v>10</v>
      </c>
      <c r="T9" s="264">
        <v>0</v>
      </c>
      <c r="U9" s="264">
        <v>0</v>
      </c>
      <c r="V9" s="308">
        <v>0.51600000000000001</v>
      </c>
      <c r="W9" s="308">
        <v>0.85199999999999998</v>
      </c>
      <c r="X9" s="308">
        <v>1.3680000000000001</v>
      </c>
      <c r="Y9" s="308">
        <v>0.4</v>
      </c>
      <c r="Z9" s="260" t="s">
        <v>339</v>
      </c>
      <c r="AC9" s="79"/>
    </row>
    <row r="10" spans="2:29" s="80" customFormat="1" ht="21" x14ac:dyDescent="0.25">
      <c r="B10" s="264">
        <v>7</v>
      </c>
      <c r="C10" s="264" t="s">
        <v>358</v>
      </c>
      <c r="D10" s="260" t="s">
        <v>47</v>
      </c>
      <c r="E10" s="264">
        <v>11</v>
      </c>
      <c r="F10" s="264">
        <v>55</v>
      </c>
      <c r="G10" s="264">
        <v>46</v>
      </c>
      <c r="H10" s="264">
        <v>17</v>
      </c>
      <c r="I10" s="264">
        <v>20</v>
      </c>
      <c r="J10" s="264">
        <v>13</v>
      </c>
      <c r="K10" s="264">
        <v>6</v>
      </c>
      <c r="L10" s="264">
        <v>0</v>
      </c>
      <c r="M10" s="264">
        <v>1</v>
      </c>
      <c r="N10" s="264">
        <v>17</v>
      </c>
      <c r="O10" s="308">
        <v>0.435</v>
      </c>
      <c r="P10" s="264">
        <v>6</v>
      </c>
      <c r="Q10" s="264">
        <v>2</v>
      </c>
      <c r="R10" s="264">
        <v>1</v>
      </c>
      <c r="S10" s="264">
        <v>8</v>
      </c>
      <c r="T10" s="264">
        <v>1</v>
      </c>
      <c r="U10" s="264">
        <v>2</v>
      </c>
      <c r="V10" s="308">
        <v>0.49099999999999999</v>
      </c>
      <c r="W10" s="308">
        <v>0.63</v>
      </c>
      <c r="X10" s="308">
        <v>1.121</v>
      </c>
      <c r="Y10" s="308">
        <v>0.42299999999999999</v>
      </c>
      <c r="Z10" s="260" t="s">
        <v>47</v>
      </c>
      <c r="AC10" s="79"/>
    </row>
    <row r="11" spans="2:29" s="80" customFormat="1" ht="21" x14ac:dyDescent="0.25">
      <c r="B11" s="264">
        <v>11</v>
      </c>
      <c r="C11" s="264" t="s">
        <v>352</v>
      </c>
      <c r="D11" s="261" t="s">
        <v>56</v>
      </c>
      <c r="E11" s="264">
        <v>9</v>
      </c>
      <c r="F11" s="264">
        <v>42</v>
      </c>
      <c r="G11" s="264">
        <v>36</v>
      </c>
      <c r="H11" s="264">
        <v>18</v>
      </c>
      <c r="I11" s="264">
        <v>15</v>
      </c>
      <c r="J11" s="264">
        <v>10</v>
      </c>
      <c r="K11" s="264">
        <v>1</v>
      </c>
      <c r="L11" s="264">
        <v>0</v>
      </c>
      <c r="M11" s="264">
        <v>4</v>
      </c>
      <c r="N11" s="264">
        <v>15</v>
      </c>
      <c r="O11" s="308">
        <v>0.41699999999999998</v>
      </c>
      <c r="P11" s="264">
        <v>6</v>
      </c>
      <c r="Q11" s="264">
        <v>0</v>
      </c>
      <c r="R11" s="264">
        <v>0</v>
      </c>
      <c r="S11" s="264">
        <v>13</v>
      </c>
      <c r="T11" s="264">
        <v>0</v>
      </c>
      <c r="U11" s="264">
        <v>0</v>
      </c>
      <c r="V11" s="308">
        <v>0.5</v>
      </c>
      <c r="W11" s="308">
        <v>0.77800000000000002</v>
      </c>
      <c r="X11" s="308">
        <v>1.278</v>
      </c>
      <c r="Y11" s="308">
        <v>0.3</v>
      </c>
      <c r="Z11" s="261" t="s">
        <v>56</v>
      </c>
      <c r="AC11" s="79"/>
    </row>
    <row r="12" spans="2:29" s="80" customFormat="1" ht="21" x14ac:dyDescent="0.25">
      <c r="B12" s="264">
        <v>19</v>
      </c>
      <c r="C12" s="264" t="s">
        <v>359</v>
      </c>
      <c r="D12" s="260" t="s">
        <v>374</v>
      </c>
      <c r="E12" s="264">
        <v>1</v>
      </c>
      <c r="F12" s="264">
        <v>5</v>
      </c>
      <c r="G12" s="264">
        <v>5</v>
      </c>
      <c r="H12" s="264">
        <v>2</v>
      </c>
      <c r="I12" s="264">
        <v>2</v>
      </c>
      <c r="J12" s="264">
        <v>2</v>
      </c>
      <c r="K12" s="264">
        <v>0</v>
      </c>
      <c r="L12" s="264">
        <v>0</v>
      </c>
      <c r="M12" s="264">
        <v>0</v>
      </c>
      <c r="N12" s="264">
        <v>1</v>
      </c>
      <c r="O12" s="308">
        <v>0.4</v>
      </c>
      <c r="P12" s="264">
        <v>0</v>
      </c>
      <c r="Q12" s="264">
        <v>1</v>
      </c>
      <c r="R12" s="264">
        <v>0</v>
      </c>
      <c r="S12" s="264">
        <v>2</v>
      </c>
      <c r="T12" s="264">
        <v>0</v>
      </c>
      <c r="U12" s="264">
        <v>0</v>
      </c>
      <c r="V12" s="308">
        <v>0.4</v>
      </c>
      <c r="W12" s="308">
        <v>0.4</v>
      </c>
      <c r="X12" s="308">
        <v>0.8</v>
      </c>
      <c r="Y12" s="308">
        <v>0.5</v>
      </c>
      <c r="Z12" s="260" t="s">
        <v>374</v>
      </c>
      <c r="AC12" s="79"/>
    </row>
    <row r="13" spans="2:29" s="80" customFormat="1" ht="21" x14ac:dyDescent="0.25">
      <c r="B13" s="264">
        <v>8</v>
      </c>
      <c r="C13" s="264" t="s">
        <v>363</v>
      </c>
      <c r="D13" s="260" t="s">
        <v>49</v>
      </c>
      <c r="E13" s="264">
        <v>11</v>
      </c>
      <c r="F13" s="264">
        <v>52</v>
      </c>
      <c r="G13" s="264">
        <v>43</v>
      </c>
      <c r="H13" s="264">
        <v>21</v>
      </c>
      <c r="I13" s="264">
        <v>16</v>
      </c>
      <c r="J13" s="264">
        <v>11</v>
      </c>
      <c r="K13" s="264">
        <v>3</v>
      </c>
      <c r="L13" s="264">
        <v>2</v>
      </c>
      <c r="M13" s="264">
        <v>0</v>
      </c>
      <c r="N13" s="264">
        <v>8</v>
      </c>
      <c r="O13" s="308">
        <v>0.372</v>
      </c>
      <c r="P13" s="264">
        <v>7</v>
      </c>
      <c r="Q13" s="264">
        <v>5</v>
      </c>
      <c r="R13" s="264">
        <v>2</v>
      </c>
      <c r="S13" s="264">
        <v>29</v>
      </c>
      <c r="T13" s="264">
        <v>2</v>
      </c>
      <c r="U13" s="264">
        <v>0</v>
      </c>
      <c r="V13" s="308">
        <v>0.48099999999999998</v>
      </c>
      <c r="W13" s="308">
        <v>0.53500000000000003</v>
      </c>
      <c r="X13" s="308">
        <v>1.016</v>
      </c>
      <c r="Y13" s="308">
        <v>0.35299999999999998</v>
      </c>
      <c r="Z13" s="260" t="s">
        <v>49</v>
      </c>
      <c r="AC13" s="79"/>
    </row>
    <row r="14" spans="2:29" s="80" customFormat="1" ht="21" x14ac:dyDescent="0.25">
      <c r="B14" s="264">
        <v>55</v>
      </c>
      <c r="C14" s="264" t="s">
        <v>355</v>
      </c>
      <c r="D14" s="260" t="s">
        <v>332</v>
      </c>
      <c r="E14" s="264">
        <v>5</v>
      </c>
      <c r="F14" s="264">
        <v>19</v>
      </c>
      <c r="G14" s="264">
        <v>11</v>
      </c>
      <c r="H14" s="264">
        <v>4</v>
      </c>
      <c r="I14" s="264">
        <v>4</v>
      </c>
      <c r="J14" s="264">
        <v>3</v>
      </c>
      <c r="K14" s="264">
        <v>1</v>
      </c>
      <c r="L14" s="264">
        <v>0</v>
      </c>
      <c r="M14" s="264">
        <v>0</v>
      </c>
      <c r="N14" s="264">
        <v>0</v>
      </c>
      <c r="O14" s="308">
        <v>0.36399999999999999</v>
      </c>
      <c r="P14" s="264">
        <v>7</v>
      </c>
      <c r="Q14" s="264">
        <v>4</v>
      </c>
      <c r="R14" s="264">
        <v>1</v>
      </c>
      <c r="S14" s="264">
        <v>3</v>
      </c>
      <c r="T14" s="264">
        <v>0</v>
      </c>
      <c r="U14" s="264">
        <v>0</v>
      </c>
      <c r="V14" s="308">
        <v>0.63200000000000001</v>
      </c>
      <c r="W14" s="308">
        <v>0.45500000000000002</v>
      </c>
      <c r="X14" s="308">
        <v>1.0860000000000001</v>
      </c>
      <c r="Y14" s="308">
        <v>0.375</v>
      </c>
      <c r="Z14" s="260" t="s">
        <v>332</v>
      </c>
      <c r="AC14" s="79"/>
    </row>
    <row r="15" spans="2:29" s="80" customFormat="1" ht="21" x14ac:dyDescent="0.25">
      <c r="B15" s="264">
        <v>33</v>
      </c>
      <c r="C15" s="264" t="s">
        <v>360</v>
      </c>
      <c r="D15" s="260" t="s">
        <v>57</v>
      </c>
      <c r="E15" s="264">
        <v>12</v>
      </c>
      <c r="F15" s="264">
        <v>59</v>
      </c>
      <c r="G15" s="264">
        <v>48</v>
      </c>
      <c r="H15" s="264">
        <v>20</v>
      </c>
      <c r="I15" s="264">
        <v>17</v>
      </c>
      <c r="J15" s="264">
        <v>15</v>
      </c>
      <c r="K15" s="264">
        <v>1</v>
      </c>
      <c r="L15" s="264">
        <v>1</v>
      </c>
      <c r="M15" s="264">
        <v>0</v>
      </c>
      <c r="N15" s="264">
        <v>16</v>
      </c>
      <c r="O15" s="308">
        <v>0.35399999999999998</v>
      </c>
      <c r="P15" s="264">
        <v>9</v>
      </c>
      <c r="Q15" s="264">
        <v>6</v>
      </c>
      <c r="R15" s="264">
        <v>2</v>
      </c>
      <c r="S15" s="264">
        <v>16</v>
      </c>
      <c r="T15" s="264">
        <v>0</v>
      </c>
      <c r="U15" s="264">
        <v>0</v>
      </c>
      <c r="V15" s="308">
        <v>0.47499999999999998</v>
      </c>
      <c r="W15" s="308">
        <v>0.41699999999999998</v>
      </c>
      <c r="X15" s="308">
        <v>0.89100000000000001</v>
      </c>
      <c r="Y15" s="308">
        <v>0.36699999999999999</v>
      </c>
      <c r="Z15" s="260" t="s">
        <v>57</v>
      </c>
      <c r="AC15" s="79"/>
    </row>
    <row r="16" spans="2:29" s="80" customFormat="1" ht="21" x14ac:dyDescent="0.25">
      <c r="B16" s="264">
        <v>17</v>
      </c>
      <c r="C16" s="264" t="s">
        <v>364</v>
      </c>
      <c r="D16" s="260" t="s">
        <v>54</v>
      </c>
      <c r="E16" s="264">
        <v>12</v>
      </c>
      <c r="F16" s="264">
        <v>57</v>
      </c>
      <c r="G16" s="264">
        <v>51</v>
      </c>
      <c r="H16" s="264">
        <v>14</v>
      </c>
      <c r="I16" s="264">
        <v>18</v>
      </c>
      <c r="J16" s="264">
        <v>9</v>
      </c>
      <c r="K16" s="264">
        <v>5</v>
      </c>
      <c r="L16" s="264">
        <v>3</v>
      </c>
      <c r="M16" s="264">
        <v>1</v>
      </c>
      <c r="N16" s="264">
        <v>13</v>
      </c>
      <c r="O16" s="308">
        <v>0.35299999999999998</v>
      </c>
      <c r="P16" s="264">
        <v>6</v>
      </c>
      <c r="Q16" s="264">
        <v>12</v>
      </c>
      <c r="R16" s="264">
        <v>0</v>
      </c>
      <c r="S16" s="264">
        <v>19</v>
      </c>
      <c r="T16" s="264">
        <v>1</v>
      </c>
      <c r="U16" s="264">
        <v>0</v>
      </c>
      <c r="V16" s="308">
        <v>0.42099999999999999</v>
      </c>
      <c r="W16" s="308">
        <v>0.627</v>
      </c>
      <c r="X16" s="308">
        <v>1.0489999999999999</v>
      </c>
      <c r="Y16" s="308">
        <v>0.33300000000000002</v>
      </c>
      <c r="Z16" s="260" t="s">
        <v>54</v>
      </c>
      <c r="AC16" s="79"/>
    </row>
    <row r="17" spans="2:29" s="80" customFormat="1" ht="21" x14ac:dyDescent="0.25">
      <c r="B17" s="264">
        <v>25</v>
      </c>
      <c r="C17" s="264" t="s">
        <v>365</v>
      </c>
      <c r="D17" s="260" t="s">
        <v>61</v>
      </c>
      <c r="E17" s="264">
        <v>2</v>
      </c>
      <c r="F17" s="264">
        <v>3</v>
      </c>
      <c r="G17" s="264">
        <v>3</v>
      </c>
      <c r="H17" s="264">
        <v>0</v>
      </c>
      <c r="I17" s="264">
        <v>1</v>
      </c>
      <c r="J17" s="264">
        <v>1</v>
      </c>
      <c r="K17" s="264">
        <v>0</v>
      </c>
      <c r="L17" s="264">
        <v>0</v>
      </c>
      <c r="M17" s="264">
        <v>0</v>
      </c>
      <c r="N17" s="264">
        <v>1</v>
      </c>
      <c r="O17" s="308">
        <v>0.33300000000000002</v>
      </c>
      <c r="P17" s="264">
        <v>0</v>
      </c>
      <c r="Q17" s="264">
        <v>1</v>
      </c>
      <c r="R17" s="264">
        <v>0</v>
      </c>
      <c r="S17" s="264">
        <v>1</v>
      </c>
      <c r="T17" s="264">
        <v>0</v>
      </c>
      <c r="U17" s="264">
        <v>0</v>
      </c>
      <c r="V17" s="308">
        <v>0.33300000000000002</v>
      </c>
      <c r="W17" s="308">
        <v>0.33300000000000002</v>
      </c>
      <c r="X17" s="308">
        <v>0.66700000000000004</v>
      </c>
      <c r="Y17" s="308">
        <v>0.33300000000000002</v>
      </c>
      <c r="Z17" s="260" t="s">
        <v>61</v>
      </c>
      <c r="AC17" s="79"/>
    </row>
    <row r="18" spans="2:29" s="80" customFormat="1" ht="21" x14ac:dyDescent="0.25">
      <c r="B18" s="264">
        <v>99</v>
      </c>
      <c r="C18" s="264" t="s">
        <v>366</v>
      </c>
      <c r="D18" s="260" t="s">
        <v>60</v>
      </c>
      <c r="E18" s="264">
        <v>4</v>
      </c>
      <c r="F18" s="264">
        <v>10</v>
      </c>
      <c r="G18" s="264">
        <v>9</v>
      </c>
      <c r="H18" s="264">
        <v>3</v>
      </c>
      <c r="I18" s="264">
        <v>3</v>
      </c>
      <c r="J18" s="264">
        <v>1</v>
      </c>
      <c r="K18" s="264">
        <v>2</v>
      </c>
      <c r="L18" s="264">
        <v>0</v>
      </c>
      <c r="M18" s="264">
        <v>0</v>
      </c>
      <c r="N18" s="264">
        <v>1</v>
      </c>
      <c r="O18" s="308">
        <v>0.33300000000000002</v>
      </c>
      <c r="P18" s="264">
        <v>1</v>
      </c>
      <c r="Q18" s="264">
        <v>2</v>
      </c>
      <c r="R18" s="264">
        <v>0</v>
      </c>
      <c r="S18" s="264">
        <v>0</v>
      </c>
      <c r="T18" s="264">
        <v>0</v>
      </c>
      <c r="U18" s="264">
        <v>0</v>
      </c>
      <c r="V18" s="308">
        <v>0.4</v>
      </c>
      <c r="W18" s="308">
        <v>0.55600000000000005</v>
      </c>
      <c r="X18" s="308">
        <v>0.95599999999999996</v>
      </c>
      <c r="Y18" s="308">
        <v>0.16700000000000001</v>
      </c>
      <c r="Z18" s="260" t="s">
        <v>60</v>
      </c>
      <c r="AC18" s="79"/>
    </row>
    <row r="19" spans="2:29" ht="21" x14ac:dyDescent="0.25">
      <c r="B19" s="264">
        <v>15</v>
      </c>
      <c r="C19" s="264" t="s">
        <v>367</v>
      </c>
      <c r="D19" s="260" t="s">
        <v>52</v>
      </c>
      <c r="E19" s="264">
        <v>12</v>
      </c>
      <c r="F19" s="264">
        <v>40</v>
      </c>
      <c r="G19" s="264">
        <v>34</v>
      </c>
      <c r="H19" s="264">
        <v>5</v>
      </c>
      <c r="I19" s="264">
        <v>10</v>
      </c>
      <c r="J19" s="264">
        <v>8</v>
      </c>
      <c r="K19" s="264">
        <v>2</v>
      </c>
      <c r="L19" s="264">
        <v>0</v>
      </c>
      <c r="M19" s="264">
        <v>0</v>
      </c>
      <c r="N19" s="264">
        <v>5</v>
      </c>
      <c r="O19" s="308">
        <v>0.29399999999999998</v>
      </c>
      <c r="P19" s="264">
        <v>3</v>
      </c>
      <c r="Q19" s="264">
        <v>4</v>
      </c>
      <c r="R19" s="264">
        <v>3</v>
      </c>
      <c r="S19" s="264">
        <v>4</v>
      </c>
      <c r="T19" s="264">
        <v>1</v>
      </c>
      <c r="U19" s="264">
        <v>0</v>
      </c>
      <c r="V19" s="308">
        <v>0.4</v>
      </c>
      <c r="W19" s="308">
        <v>0.35299999999999998</v>
      </c>
      <c r="X19" s="308">
        <v>0.753</v>
      </c>
      <c r="Y19" s="308">
        <v>0.25</v>
      </c>
      <c r="Z19" s="260" t="s">
        <v>52</v>
      </c>
      <c r="AC19" s="79"/>
    </row>
    <row r="20" spans="2:29" ht="21" x14ac:dyDescent="0.25">
      <c r="B20" s="264">
        <v>51</v>
      </c>
      <c r="C20" s="264" t="s">
        <v>354</v>
      </c>
      <c r="D20" s="260" t="s">
        <v>58</v>
      </c>
      <c r="E20" s="264">
        <v>9</v>
      </c>
      <c r="F20" s="264">
        <v>37</v>
      </c>
      <c r="G20" s="264">
        <v>32</v>
      </c>
      <c r="H20" s="264">
        <v>4</v>
      </c>
      <c r="I20" s="264">
        <v>9</v>
      </c>
      <c r="J20" s="264">
        <v>7</v>
      </c>
      <c r="K20" s="264">
        <v>2</v>
      </c>
      <c r="L20" s="264">
        <v>0</v>
      </c>
      <c r="M20" s="264">
        <v>0</v>
      </c>
      <c r="N20" s="264">
        <v>7</v>
      </c>
      <c r="O20" s="308">
        <v>0.28100000000000003</v>
      </c>
      <c r="P20" s="264">
        <v>4</v>
      </c>
      <c r="Q20" s="264">
        <v>7</v>
      </c>
      <c r="R20" s="264">
        <v>1</v>
      </c>
      <c r="S20" s="264">
        <v>4</v>
      </c>
      <c r="T20" s="264">
        <v>1</v>
      </c>
      <c r="U20" s="264">
        <v>0</v>
      </c>
      <c r="V20" s="308">
        <v>0.378</v>
      </c>
      <c r="W20" s="308">
        <v>0.34399999999999997</v>
      </c>
      <c r="X20" s="308">
        <v>0.72199999999999998</v>
      </c>
      <c r="Y20" s="308">
        <v>0.3</v>
      </c>
      <c r="Z20" s="260" t="s">
        <v>58</v>
      </c>
      <c r="AC20" s="79"/>
    </row>
    <row r="21" spans="2:29" s="80" customFormat="1" ht="21" x14ac:dyDescent="0.25">
      <c r="B21" s="264">
        <v>14</v>
      </c>
      <c r="C21" s="264" t="s">
        <v>368</v>
      </c>
      <c r="D21" s="260" t="s">
        <v>51</v>
      </c>
      <c r="E21" s="264">
        <v>2</v>
      </c>
      <c r="F21" s="264">
        <v>9</v>
      </c>
      <c r="G21" s="264">
        <v>4</v>
      </c>
      <c r="H21" s="264">
        <v>2</v>
      </c>
      <c r="I21" s="264">
        <v>1</v>
      </c>
      <c r="J21" s="264">
        <v>1</v>
      </c>
      <c r="K21" s="264">
        <v>0</v>
      </c>
      <c r="L21" s="264">
        <v>0</v>
      </c>
      <c r="M21" s="264">
        <v>0</v>
      </c>
      <c r="N21" s="264">
        <v>1</v>
      </c>
      <c r="O21" s="308">
        <v>0.25</v>
      </c>
      <c r="P21" s="264">
        <v>2</v>
      </c>
      <c r="Q21" s="264">
        <v>0</v>
      </c>
      <c r="R21" s="264">
        <v>3</v>
      </c>
      <c r="S21" s="264">
        <v>2</v>
      </c>
      <c r="T21" s="264">
        <v>0</v>
      </c>
      <c r="U21" s="264">
        <v>0</v>
      </c>
      <c r="V21" s="308">
        <v>0.66700000000000004</v>
      </c>
      <c r="W21" s="308">
        <v>0.25</v>
      </c>
      <c r="X21" s="308">
        <v>0.91700000000000004</v>
      </c>
      <c r="Y21" s="308">
        <v>1</v>
      </c>
      <c r="Z21" s="260" t="s">
        <v>51</v>
      </c>
      <c r="AC21" s="79"/>
    </row>
    <row r="22" spans="2:29" s="80" customFormat="1" ht="21" x14ac:dyDescent="0.25">
      <c r="B22" s="264">
        <v>63</v>
      </c>
      <c r="C22" s="264" t="s">
        <v>361</v>
      </c>
      <c r="D22" s="260" t="s">
        <v>59</v>
      </c>
      <c r="E22" s="264">
        <v>13</v>
      </c>
      <c r="F22" s="264">
        <v>52</v>
      </c>
      <c r="G22" s="264">
        <v>49</v>
      </c>
      <c r="H22" s="264">
        <v>8</v>
      </c>
      <c r="I22" s="264">
        <v>10</v>
      </c>
      <c r="J22" s="264">
        <v>6</v>
      </c>
      <c r="K22" s="264">
        <v>2</v>
      </c>
      <c r="L22" s="264">
        <v>0</v>
      </c>
      <c r="M22" s="264">
        <v>2</v>
      </c>
      <c r="N22" s="264">
        <v>12</v>
      </c>
      <c r="O22" s="308">
        <v>0.20399999999999999</v>
      </c>
      <c r="P22" s="264">
        <v>2</v>
      </c>
      <c r="Q22" s="264">
        <v>16</v>
      </c>
      <c r="R22" s="264">
        <v>0</v>
      </c>
      <c r="S22" s="264">
        <v>5</v>
      </c>
      <c r="T22" s="264">
        <v>0</v>
      </c>
      <c r="U22" s="264">
        <v>1</v>
      </c>
      <c r="V22" s="308">
        <v>0.23100000000000001</v>
      </c>
      <c r="W22" s="308">
        <v>0.36699999999999999</v>
      </c>
      <c r="X22" s="308">
        <v>0.59799999999999998</v>
      </c>
      <c r="Y22" s="308">
        <v>0.19</v>
      </c>
      <c r="Z22" s="260" t="s">
        <v>59</v>
      </c>
      <c r="AC22" s="79"/>
    </row>
    <row r="23" spans="2:29" s="80" customFormat="1" ht="21" x14ac:dyDescent="0.25">
      <c r="B23" s="264">
        <v>6</v>
      </c>
      <c r="C23" s="264" t="s">
        <v>369</v>
      </c>
      <c r="D23" s="260" t="s">
        <v>334</v>
      </c>
      <c r="E23" s="264">
        <v>3</v>
      </c>
      <c r="F23" s="264">
        <v>7</v>
      </c>
      <c r="G23" s="264">
        <v>5</v>
      </c>
      <c r="H23" s="264">
        <v>2</v>
      </c>
      <c r="I23" s="264">
        <v>1</v>
      </c>
      <c r="J23" s="264">
        <v>1</v>
      </c>
      <c r="K23" s="264">
        <v>0</v>
      </c>
      <c r="L23" s="264">
        <v>0</v>
      </c>
      <c r="M23" s="264">
        <v>0</v>
      </c>
      <c r="N23" s="264">
        <v>0</v>
      </c>
      <c r="O23" s="308">
        <v>0.2</v>
      </c>
      <c r="P23" s="264">
        <v>2</v>
      </c>
      <c r="Q23" s="264">
        <v>2</v>
      </c>
      <c r="R23" s="264">
        <v>0</v>
      </c>
      <c r="S23" s="264">
        <v>1</v>
      </c>
      <c r="T23" s="264">
        <v>0</v>
      </c>
      <c r="U23" s="264">
        <v>0</v>
      </c>
      <c r="V23" s="308">
        <v>0.42899999999999999</v>
      </c>
      <c r="W23" s="308">
        <v>0.2</v>
      </c>
      <c r="X23" s="308">
        <v>0.629</v>
      </c>
      <c r="Y23" s="308">
        <v>0.25</v>
      </c>
      <c r="Z23" s="260" t="s">
        <v>334</v>
      </c>
      <c r="AC23" s="79"/>
    </row>
    <row r="24" spans="2:29" s="80" customFormat="1" ht="21" x14ac:dyDescent="0.25">
      <c r="B24" s="264">
        <v>13</v>
      </c>
      <c r="C24" s="264" t="s">
        <v>357</v>
      </c>
      <c r="D24" s="260" t="s">
        <v>50</v>
      </c>
      <c r="E24" s="264">
        <v>6</v>
      </c>
      <c r="F24" s="264">
        <v>25</v>
      </c>
      <c r="G24" s="264">
        <v>17</v>
      </c>
      <c r="H24" s="264">
        <v>6</v>
      </c>
      <c r="I24" s="264">
        <v>3</v>
      </c>
      <c r="J24" s="264">
        <v>2</v>
      </c>
      <c r="K24" s="264">
        <v>1</v>
      </c>
      <c r="L24" s="264">
        <v>0</v>
      </c>
      <c r="M24" s="264">
        <v>0</v>
      </c>
      <c r="N24" s="264">
        <v>6</v>
      </c>
      <c r="O24" s="308">
        <v>0.17599999999999999</v>
      </c>
      <c r="P24" s="264">
        <v>3</v>
      </c>
      <c r="Q24" s="264">
        <v>3</v>
      </c>
      <c r="R24" s="264">
        <v>4</v>
      </c>
      <c r="S24" s="264">
        <v>8</v>
      </c>
      <c r="T24" s="264">
        <v>0</v>
      </c>
      <c r="U24" s="264">
        <v>1</v>
      </c>
      <c r="V24" s="308">
        <v>0.4</v>
      </c>
      <c r="W24" s="308">
        <v>0.23499999999999999</v>
      </c>
      <c r="X24" s="308">
        <v>0.63500000000000001</v>
      </c>
      <c r="Y24" s="308">
        <v>0.111</v>
      </c>
      <c r="Z24" s="260" t="s">
        <v>50</v>
      </c>
      <c r="AC24" s="79"/>
    </row>
    <row r="25" spans="2:29" s="80" customFormat="1" ht="21" x14ac:dyDescent="0.25">
      <c r="B25" s="264">
        <v>3</v>
      </c>
      <c r="C25" s="264" t="s">
        <v>370</v>
      </c>
      <c r="D25" s="260" t="s">
        <v>48</v>
      </c>
      <c r="E25" s="264">
        <v>3</v>
      </c>
      <c r="F25" s="264">
        <v>9</v>
      </c>
      <c r="G25" s="264">
        <v>8</v>
      </c>
      <c r="H25" s="264">
        <v>2</v>
      </c>
      <c r="I25" s="264">
        <v>1</v>
      </c>
      <c r="J25" s="264">
        <v>1</v>
      </c>
      <c r="K25" s="264">
        <v>0</v>
      </c>
      <c r="L25" s="264">
        <v>0</v>
      </c>
      <c r="M25" s="264">
        <v>0</v>
      </c>
      <c r="N25" s="264">
        <v>0</v>
      </c>
      <c r="O25" s="308">
        <v>0.125</v>
      </c>
      <c r="P25" s="264">
        <v>1</v>
      </c>
      <c r="Q25" s="264">
        <v>3</v>
      </c>
      <c r="R25" s="264">
        <v>0</v>
      </c>
      <c r="S25" s="264">
        <v>0</v>
      </c>
      <c r="T25" s="264">
        <v>0</v>
      </c>
      <c r="U25" s="264">
        <v>0</v>
      </c>
      <c r="V25" s="308">
        <v>0.222</v>
      </c>
      <c r="W25" s="308">
        <v>0.125</v>
      </c>
      <c r="X25" s="308">
        <v>0.34699999999999998</v>
      </c>
      <c r="Y25" s="308">
        <v>0</v>
      </c>
      <c r="Z25" s="260" t="s">
        <v>48</v>
      </c>
      <c r="AC25" s="79"/>
    </row>
    <row r="26" spans="2:29" s="80" customFormat="1" ht="21" x14ac:dyDescent="0.25">
      <c r="B26" s="264">
        <v>5</v>
      </c>
      <c r="C26" s="264" t="s">
        <v>371</v>
      </c>
      <c r="D26" s="260" t="s">
        <v>46</v>
      </c>
      <c r="E26" s="264">
        <v>3</v>
      </c>
      <c r="F26" s="264">
        <v>12</v>
      </c>
      <c r="G26" s="264">
        <v>8</v>
      </c>
      <c r="H26" s="264">
        <v>1</v>
      </c>
      <c r="I26" s="264">
        <v>1</v>
      </c>
      <c r="J26" s="264">
        <v>1</v>
      </c>
      <c r="K26" s="264">
        <v>0</v>
      </c>
      <c r="L26" s="264">
        <v>0</v>
      </c>
      <c r="M26" s="264">
        <v>0</v>
      </c>
      <c r="N26" s="264">
        <v>2</v>
      </c>
      <c r="O26" s="308">
        <v>0.125</v>
      </c>
      <c r="P26" s="264">
        <v>3</v>
      </c>
      <c r="Q26" s="264">
        <v>4</v>
      </c>
      <c r="R26" s="264">
        <v>0</v>
      </c>
      <c r="S26" s="264">
        <v>0</v>
      </c>
      <c r="T26" s="264">
        <v>0</v>
      </c>
      <c r="U26" s="264">
        <v>1</v>
      </c>
      <c r="V26" s="308">
        <v>0.33300000000000002</v>
      </c>
      <c r="W26" s="308">
        <v>0.125</v>
      </c>
      <c r="X26" s="308">
        <v>0.45800000000000002</v>
      </c>
      <c r="Y26" s="308">
        <v>0</v>
      </c>
      <c r="Z26" s="260" t="s">
        <v>46</v>
      </c>
      <c r="AC26" s="79"/>
    </row>
    <row r="27" spans="2:29" s="80" customFormat="1" ht="21" x14ac:dyDescent="0.25">
      <c r="B27" s="264">
        <v>27</v>
      </c>
      <c r="C27" s="264" t="s">
        <v>372</v>
      </c>
      <c r="D27" s="260" t="s">
        <v>55</v>
      </c>
      <c r="E27" s="264">
        <v>6</v>
      </c>
      <c r="F27" s="264">
        <v>19</v>
      </c>
      <c r="G27" s="264">
        <v>16</v>
      </c>
      <c r="H27" s="264">
        <v>2</v>
      </c>
      <c r="I27" s="264">
        <v>1</v>
      </c>
      <c r="J27" s="264">
        <v>1</v>
      </c>
      <c r="K27" s="264">
        <v>0</v>
      </c>
      <c r="L27" s="264">
        <v>0</v>
      </c>
      <c r="M27" s="264">
        <v>0</v>
      </c>
      <c r="N27" s="264">
        <v>1</v>
      </c>
      <c r="O27" s="308">
        <v>6.3E-2</v>
      </c>
      <c r="P27" s="264">
        <v>1</v>
      </c>
      <c r="Q27" s="264">
        <v>11</v>
      </c>
      <c r="R27" s="264">
        <v>2</v>
      </c>
      <c r="S27" s="264">
        <v>0</v>
      </c>
      <c r="T27" s="264">
        <v>0</v>
      </c>
      <c r="U27" s="264">
        <v>0</v>
      </c>
      <c r="V27" s="308">
        <v>0.21099999999999999</v>
      </c>
      <c r="W27" s="308">
        <v>6.3E-2</v>
      </c>
      <c r="X27" s="308">
        <v>0.27300000000000002</v>
      </c>
      <c r="Y27" s="308">
        <v>0.111</v>
      </c>
      <c r="Z27" s="260" t="s">
        <v>55</v>
      </c>
      <c r="AC27" s="79"/>
    </row>
    <row r="28" spans="2:29" s="80" customFormat="1" ht="21.75" thickBot="1" x14ac:dyDescent="0.3">
      <c r="B28" s="264">
        <v>16</v>
      </c>
      <c r="C28" s="264" t="s">
        <v>373</v>
      </c>
      <c r="D28" s="260" t="s">
        <v>53</v>
      </c>
      <c r="E28" s="264">
        <v>3</v>
      </c>
      <c r="F28" s="264">
        <v>7</v>
      </c>
      <c r="G28" s="264">
        <v>5</v>
      </c>
      <c r="H28" s="264">
        <v>0</v>
      </c>
      <c r="I28" s="264">
        <v>0</v>
      </c>
      <c r="J28" s="264">
        <v>0</v>
      </c>
      <c r="K28" s="264">
        <v>0</v>
      </c>
      <c r="L28" s="264">
        <v>0</v>
      </c>
      <c r="M28" s="264">
        <v>0</v>
      </c>
      <c r="N28" s="264">
        <v>0</v>
      </c>
      <c r="O28" s="308">
        <v>0</v>
      </c>
      <c r="P28" s="264">
        <v>0</v>
      </c>
      <c r="Q28" s="264">
        <v>3</v>
      </c>
      <c r="R28" s="264">
        <v>2</v>
      </c>
      <c r="S28" s="264">
        <v>0</v>
      </c>
      <c r="T28" s="264">
        <v>0</v>
      </c>
      <c r="U28" s="264">
        <v>0</v>
      </c>
      <c r="V28" s="308">
        <v>0.28599999999999998</v>
      </c>
      <c r="W28" s="308">
        <v>0</v>
      </c>
      <c r="X28" s="308">
        <v>0.28599999999999998</v>
      </c>
      <c r="Y28" s="308">
        <v>0</v>
      </c>
      <c r="Z28" s="260" t="s">
        <v>53</v>
      </c>
      <c r="AC28" s="79"/>
    </row>
    <row r="29" spans="2:29" s="192" customFormat="1" ht="19.5" thickTop="1" x14ac:dyDescent="0.3">
      <c r="B29" s="262"/>
      <c r="C29" s="262"/>
      <c r="D29" s="262" t="s">
        <v>306</v>
      </c>
      <c r="E29" s="263">
        <v>13</v>
      </c>
      <c r="F29" s="263">
        <v>602</v>
      </c>
      <c r="G29" s="263">
        <v>495</v>
      </c>
      <c r="H29" s="263">
        <v>160</v>
      </c>
      <c r="I29" s="263">
        <v>162</v>
      </c>
      <c r="J29" s="263">
        <v>111</v>
      </c>
      <c r="K29" s="263">
        <v>33</v>
      </c>
      <c r="L29" s="263">
        <v>7</v>
      </c>
      <c r="M29" s="263">
        <v>11</v>
      </c>
      <c r="N29" s="263">
        <v>129</v>
      </c>
      <c r="O29" s="310">
        <v>0.32727272727272727</v>
      </c>
      <c r="P29" s="263">
        <v>75</v>
      </c>
      <c r="Q29" s="263">
        <v>97</v>
      </c>
      <c r="R29" s="263">
        <v>26</v>
      </c>
      <c r="S29" s="263">
        <v>143</v>
      </c>
      <c r="T29" s="263">
        <v>7</v>
      </c>
      <c r="U29" s="263">
        <v>6</v>
      </c>
      <c r="V29" s="310">
        <v>0.43687707641196011</v>
      </c>
      <c r="W29" s="310">
        <v>0.48888888888888887</v>
      </c>
      <c r="X29" s="310">
        <v>0.92576596530084898</v>
      </c>
      <c r="Y29" s="310">
        <v>0.31007751937984496</v>
      </c>
      <c r="Z29" s="281"/>
    </row>
    <row r="32" spans="2:29" ht="30" customHeight="1" x14ac:dyDescent="0.25">
      <c r="B32" s="409" t="s">
        <v>9</v>
      </c>
      <c r="C32" s="409"/>
      <c r="D32" s="409"/>
      <c r="E32" s="409"/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409"/>
      <c r="Q32" s="409"/>
      <c r="R32" s="409"/>
      <c r="S32" s="409"/>
      <c r="T32" s="409"/>
      <c r="U32" s="409"/>
      <c r="V32" s="409"/>
      <c r="W32" s="409"/>
      <c r="X32" s="409"/>
      <c r="Y32" s="409"/>
    </row>
    <row r="33" spans="2:29" s="77" customFormat="1" ht="9.9499999999999993" customHeight="1" x14ac:dyDescent="0.25">
      <c r="B33" s="155"/>
      <c r="C33" s="154"/>
      <c r="D33" s="154"/>
      <c r="E33" s="154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</row>
    <row r="34" spans="2:29" ht="20.25" customHeight="1" x14ac:dyDescent="0.25">
      <c r="B34" s="223" t="s">
        <v>208</v>
      </c>
      <c r="C34" s="223" t="s">
        <v>28</v>
      </c>
      <c r="D34" s="223" t="s">
        <v>209</v>
      </c>
      <c r="E34" s="224" t="s">
        <v>4</v>
      </c>
      <c r="F34" s="224" t="s">
        <v>212</v>
      </c>
      <c r="G34" s="224" t="s">
        <v>213</v>
      </c>
      <c r="H34" s="224" t="s">
        <v>214</v>
      </c>
      <c r="I34" s="224" t="s">
        <v>215</v>
      </c>
      <c r="J34" s="224" t="s">
        <v>216</v>
      </c>
      <c r="K34" s="224" t="s">
        <v>217</v>
      </c>
      <c r="L34" s="224" t="s">
        <v>218</v>
      </c>
      <c r="M34" s="224" t="s">
        <v>219</v>
      </c>
      <c r="N34" s="224" t="s">
        <v>220</v>
      </c>
      <c r="O34" s="224" t="s">
        <v>221</v>
      </c>
      <c r="P34" s="224" t="s">
        <v>20</v>
      </c>
      <c r="Q34" s="224" t="s">
        <v>222</v>
      </c>
      <c r="R34" s="224" t="s">
        <v>223</v>
      </c>
      <c r="S34" s="224" t="s">
        <v>224</v>
      </c>
      <c r="T34" s="224" t="s">
        <v>225</v>
      </c>
      <c r="U34" s="224" t="s">
        <v>226</v>
      </c>
      <c r="V34" s="224" t="s">
        <v>227</v>
      </c>
      <c r="W34" s="224" t="s">
        <v>228</v>
      </c>
      <c r="X34" s="224" t="s">
        <v>229</v>
      </c>
      <c r="Y34" s="224" t="s">
        <v>230</v>
      </c>
    </row>
    <row r="35" spans="2:29" ht="19.5" x14ac:dyDescent="0.25">
      <c r="B35" s="223" t="s">
        <v>208</v>
      </c>
      <c r="C35" s="223" t="s">
        <v>28</v>
      </c>
      <c r="D35" s="225" t="s">
        <v>209</v>
      </c>
      <c r="E35" s="226" t="s">
        <v>231</v>
      </c>
      <c r="F35" s="227" t="s">
        <v>232</v>
      </c>
      <c r="G35" s="228" t="s">
        <v>233</v>
      </c>
      <c r="H35" s="229" t="s">
        <v>234</v>
      </c>
      <c r="I35" s="230" t="s">
        <v>235</v>
      </c>
      <c r="J35" s="226" t="s">
        <v>236</v>
      </c>
      <c r="K35" s="231" t="s">
        <v>237</v>
      </c>
      <c r="L35" s="226" t="s">
        <v>238</v>
      </c>
      <c r="M35" s="226" t="s">
        <v>239</v>
      </c>
      <c r="N35" s="226" t="s">
        <v>240</v>
      </c>
      <c r="O35" s="232" t="s">
        <v>241</v>
      </c>
      <c r="P35" s="226" t="s">
        <v>242</v>
      </c>
      <c r="Q35" s="226" t="s">
        <v>243</v>
      </c>
      <c r="R35" s="226" t="s">
        <v>244</v>
      </c>
      <c r="S35" s="226" t="s">
        <v>245</v>
      </c>
      <c r="T35" s="231" t="s">
        <v>246</v>
      </c>
      <c r="U35" s="230" t="s">
        <v>247</v>
      </c>
      <c r="V35" s="233" t="s">
        <v>248</v>
      </c>
      <c r="W35" s="233" t="s">
        <v>249</v>
      </c>
      <c r="X35" s="233" t="s">
        <v>250</v>
      </c>
      <c r="Y35" s="234" t="s">
        <v>251</v>
      </c>
    </row>
    <row r="36" spans="2:29" ht="21" x14ac:dyDescent="0.25">
      <c r="B36" s="324">
        <v>4</v>
      </c>
      <c r="C36" s="324" t="s">
        <v>398</v>
      </c>
      <c r="D36" s="325" t="s">
        <v>81</v>
      </c>
      <c r="E36" s="324">
        <v>13</v>
      </c>
      <c r="F36" s="324">
        <v>68</v>
      </c>
      <c r="G36" s="324">
        <v>53</v>
      </c>
      <c r="H36" s="324">
        <v>21</v>
      </c>
      <c r="I36" s="324">
        <v>27</v>
      </c>
      <c r="J36" s="324">
        <v>21</v>
      </c>
      <c r="K36" s="324">
        <v>4</v>
      </c>
      <c r="L36" s="324">
        <v>1</v>
      </c>
      <c r="M36" s="324">
        <v>1</v>
      </c>
      <c r="N36" s="324">
        <v>16</v>
      </c>
      <c r="O36" s="336">
        <v>0.50900000000000001</v>
      </c>
      <c r="P36" s="324">
        <v>13</v>
      </c>
      <c r="Q36" s="324">
        <v>4</v>
      </c>
      <c r="R36" s="324">
        <v>0</v>
      </c>
      <c r="S36" s="324">
        <v>19</v>
      </c>
      <c r="T36" s="324">
        <v>1</v>
      </c>
      <c r="U36" s="324">
        <v>2</v>
      </c>
      <c r="V36" s="336">
        <v>0.58799999999999997</v>
      </c>
      <c r="W36" s="336">
        <v>0.67900000000000005</v>
      </c>
      <c r="X36" s="336">
        <v>1.2669999999999999</v>
      </c>
      <c r="Y36" s="336">
        <v>0.41899999999999998</v>
      </c>
      <c r="Z36" s="325" t="s">
        <v>81</v>
      </c>
      <c r="AC36" s="79" t="s">
        <v>85</v>
      </c>
    </row>
    <row r="37" spans="2:29" ht="21" x14ac:dyDescent="0.25">
      <c r="B37" s="324">
        <v>1</v>
      </c>
      <c r="C37" s="324" t="s">
        <v>399</v>
      </c>
      <c r="D37" s="321" t="s">
        <v>78</v>
      </c>
      <c r="E37" s="324">
        <v>13</v>
      </c>
      <c r="F37" s="324">
        <v>73</v>
      </c>
      <c r="G37" s="324">
        <v>61</v>
      </c>
      <c r="H37" s="324">
        <v>26</v>
      </c>
      <c r="I37" s="324">
        <v>29</v>
      </c>
      <c r="J37" s="324">
        <v>22</v>
      </c>
      <c r="K37" s="324">
        <v>4</v>
      </c>
      <c r="L37" s="324">
        <v>1</v>
      </c>
      <c r="M37" s="324">
        <v>2</v>
      </c>
      <c r="N37" s="324">
        <v>15</v>
      </c>
      <c r="O37" s="336">
        <v>0.47499999999999998</v>
      </c>
      <c r="P37" s="324">
        <v>10</v>
      </c>
      <c r="Q37" s="324">
        <v>10</v>
      </c>
      <c r="R37" s="324">
        <v>2</v>
      </c>
      <c r="S37" s="324">
        <v>23</v>
      </c>
      <c r="T37" s="324">
        <v>1</v>
      </c>
      <c r="U37" s="324">
        <v>0</v>
      </c>
      <c r="V37" s="336">
        <v>0.56200000000000006</v>
      </c>
      <c r="W37" s="336">
        <v>0.67200000000000004</v>
      </c>
      <c r="X37" s="336">
        <v>1.234</v>
      </c>
      <c r="Y37" s="336">
        <v>0.45200000000000001</v>
      </c>
      <c r="Z37" s="321" t="s">
        <v>78</v>
      </c>
      <c r="AC37" s="79" t="s">
        <v>81</v>
      </c>
    </row>
    <row r="38" spans="2:29" ht="21" x14ac:dyDescent="0.25">
      <c r="B38" s="324">
        <v>89</v>
      </c>
      <c r="C38" s="324" t="s">
        <v>400</v>
      </c>
      <c r="D38" s="321" t="s">
        <v>82</v>
      </c>
      <c r="E38" s="324">
        <v>9</v>
      </c>
      <c r="F38" s="324">
        <v>43</v>
      </c>
      <c r="G38" s="324">
        <v>34</v>
      </c>
      <c r="H38" s="324">
        <v>13</v>
      </c>
      <c r="I38" s="324">
        <v>15</v>
      </c>
      <c r="J38" s="324">
        <v>8</v>
      </c>
      <c r="K38" s="324">
        <v>2</v>
      </c>
      <c r="L38" s="324">
        <v>1</v>
      </c>
      <c r="M38" s="324">
        <v>4</v>
      </c>
      <c r="N38" s="324">
        <v>18</v>
      </c>
      <c r="O38" s="336">
        <v>0.441</v>
      </c>
      <c r="P38" s="324">
        <v>8</v>
      </c>
      <c r="Q38" s="324">
        <v>1</v>
      </c>
      <c r="R38" s="324">
        <v>0</v>
      </c>
      <c r="S38" s="324">
        <v>5</v>
      </c>
      <c r="T38" s="324">
        <v>0</v>
      </c>
      <c r="U38" s="324">
        <v>1</v>
      </c>
      <c r="V38" s="336">
        <v>0.53500000000000003</v>
      </c>
      <c r="W38" s="336">
        <v>0.91200000000000003</v>
      </c>
      <c r="X38" s="336">
        <v>1.4470000000000001</v>
      </c>
      <c r="Y38" s="336">
        <v>0.47799999999999998</v>
      </c>
      <c r="Z38" s="321" t="s">
        <v>82</v>
      </c>
      <c r="AC38" s="79" t="s">
        <v>83</v>
      </c>
    </row>
    <row r="39" spans="2:29" ht="21" x14ac:dyDescent="0.25">
      <c r="B39" s="324">
        <v>25</v>
      </c>
      <c r="C39" s="324" t="s">
        <v>401</v>
      </c>
      <c r="D39" s="321" t="s">
        <v>85</v>
      </c>
      <c r="E39" s="324">
        <v>9</v>
      </c>
      <c r="F39" s="324">
        <v>43</v>
      </c>
      <c r="G39" s="324">
        <v>30</v>
      </c>
      <c r="H39" s="324">
        <v>17</v>
      </c>
      <c r="I39" s="324">
        <v>12</v>
      </c>
      <c r="J39" s="324">
        <v>9</v>
      </c>
      <c r="K39" s="324">
        <v>2</v>
      </c>
      <c r="L39" s="324">
        <v>1</v>
      </c>
      <c r="M39" s="324">
        <v>0</v>
      </c>
      <c r="N39" s="324">
        <v>4</v>
      </c>
      <c r="O39" s="336">
        <v>0.4</v>
      </c>
      <c r="P39" s="324">
        <v>12</v>
      </c>
      <c r="Q39" s="324">
        <v>4</v>
      </c>
      <c r="R39" s="324">
        <v>1</v>
      </c>
      <c r="S39" s="324">
        <v>14</v>
      </c>
      <c r="T39" s="324">
        <v>1</v>
      </c>
      <c r="U39" s="324">
        <v>0</v>
      </c>
      <c r="V39" s="336">
        <v>0.58099999999999996</v>
      </c>
      <c r="W39" s="336">
        <v>0.53300000000000003</v>
      </c>
      <c r="X39" s="336">
        <v>1.115</v>
      </c>
      <c r="Y39" s="336">
        <v>0.214</v>
      </c>
      <c r="Z39" s="321" t="s">
        <v>85</v>
      </c>
      <c r="AC39" s="79" t="s">
        <v>78</v>
      </c>
    </row>
    <row r="40" spans="2:29" ht="21" x14ac:dyDescent="0.25">
      <c r="B40" s="324">
        <v>27</v>
      </c>
      <c r="C40" s="324" t="s">
        <v>402</v>
      </c>
      <c r="D40" s="321" t="s">
        <v>375</v>
      </c>
      <c r="E40" s="324">
        <v>1</v>
      </c>
      <c r="F40" s="324">
        <v>5</v>
      </c>
      <c r="G40" s="324">
        <v>5</v>
      </c>
      <c r="H40" s="324">
        <v>0</v>
      </c>
      <c r="I40" s="324">
        <v>2</v>
      </c>
      <c r="J40" s="324">
        <v>1</v>
      </c>
      <c r="K40" s="324">
        <v>1</v>
      </c>
      <c r="L40" s="324">
        <v>0</v>
      </c>
      <c r="M40" s="324">
        <v>0</v>
      </c>
      <c r="N40" s="324">
        <v>2</v>
      </c>
      <c r="O40" s="336">
        <v>0.4</v>
      </c>
      <c r="P40" s="324">
        <v>0</v>
      </c>
      <c r="Q40" s="324">
        <v>0</v>
      </c>
      <c r="R40" s="324">
        <v>0</v>
      </c>
      <c r="S40" s="324">
        <v>0</v>
      </c>
      <c r="T40" s="324">
        <v>0</v>
      </c>
      <c r="U40" s="324">
        <v>0</v>
      </c>
      <c r="V40" s="336">
        <v>0.4</v>
      </c>
      <c r="W40" s="336">
        <v>0.6</v>
      </c>
      <c r="X40" s="336">
        <v>1</v>
      </c>
      <c r="Y40" s="336">
        <v>0.5</v>
      </c>
      <c r="Z40" s="321" t="s">
        <v>375</v>
      </c>
      <c r="AC40" s="79" t="s">
        <v>88</v>
      </c>
    </row>
    <row r="41" spans="2:29" ht="21" x14ac:dyDescent="0.25">
      <c r="B41" s="324">
        <v>7</v>
      </c>
      <c r="C41" s="324" t="s">
        <v>403</v>
      </c>
      <c r="D41" s="321" t="s">
        <v>77</v>
      </c>
      <c r="E41" s="324">
        <v>13</v>
      </c>
      <c r="F41" s="324">
        <v>69</v>
      </c>
      <c r="G41" s="324">
        <v>61</v>
      </c>
      <c r="H41" s="324">
        <v>20</v>
      </c>
      <c r="I41" s="324">
        <v>21</v>
      </c>
      <c r="J41" s="324">
        <v>14</v>
      </c>
      <c r="K41" s="324">
        <v>2</v>
      </c>
      <c r="L41" s="324">
        <v>3</v>
      </c>
      <c r="M41" s="324">
        <v>2</v>
      </c>
      <c r="N41" s="324">
        <v>25</v>
      </c>
      <c r="O41" s="336">
        <v>0.34399999999999997</v>
      </c>
      <c r="P41" s="324">
        <v>6</v>
      </c>
      <c r="Q41" s="324">
        <v>2</v>
      </c>
      <c r="R41" s="324">
        <v>0</v>
      </c>
      <c r="S41" s="324">
        <v>14</v>
      </c>
      <c r="T41" s="324">
        <v>0</v>
      </c>
      <c r="U41" s="324">
        <v>2</v>
      </c>
      <c r="V41" s="336">
        <v>0.39100000000000001</v>
      </c>
      <c r="W41" s="336">
        <v>0.57399999999999995</v>
      </c>
      <c r="X41" s="336">
        <v>0.96499999999999997</v>
      </c>
      <c r="Y41" s="336">
        <v>0.36799999999999999</v>
      </c>
      <c r="Z41" s="321" t="s">
        <v>77</v>
      </c>
      <c r="AC41" s="79" t="s">
        <v>79</v>
      </c>
    </row>
    <row r="42" spans="2:29" ht="21" x14ac:dyDescent="0.25">
      <c r="B42" s="324">
        <v>22</v>
      </c>
      <c r="C42" s="324" t="s">
        <v>404</v>
      </c>
      <c r="D42" s="321" t="s">
        <v>88</v>
      </c>
      <c r="E42" s="324">
        <v>11</v>
      </c>
      <c r="F42" s="324">
        <v>45</v>
      </c>
      <c r="G42" s="324">
        <v>41</v>
      </c>
      <c r="H42" s="324">
        <v>10</v>
      </c>
      <c r="I42" s="324">
        <v>14</v>
      </c>
      <c r="J42" s="324">
        <v>12</v>
      </c>
      <c r="K42" s="324">
        <v>2</v>
      </c>
      <c r="L42" s="324">
        <v>0</v>
      </c>
      <c r="M42" s="324">
        <v>0</v>
      </c>
      <c r="N42" s="324">
        <v>9</v>
      </c>
      <c r="O42" s="336">
        <v>0.34100000000000003</v>
      </c>
      <c r="P42" s="324">
        <v>2</v>
      </c>
      <c r="Q42" s="324">
        <v>9</v>
      </c>
      <c r="R42" s="324">
        <v>2</v>
      </c>
      <c r="S42" s="324">
        <v>10</v>
      </c>
      <c r="T42" s="324">
        <v>2</v>
      </c>
      <c r="U42" s="324">
        <v>0</v>
      </c>
      <c r="V42" s="336">
        <v>0.4</v>
      </c>
      <c r="W42" s="336">
        <v>0.39</v>
      </c>
      <c r="X42" s="336">
        <v>0.79</v>
      </c>
      <c r="Y42" s="336">
        <v>0.39100000000000001</v>
      </c>
      <c r="Z42" s="321" t="s">
        <v>88</v>
      </c>
      <c r="AC42" s="79" t="s">
        <v>89</v>
      </c>
    </row>
    <row r="43" spans="2:29" ht="21" x14ac:dyDescent="0.25">
      <c r="B43" s="324">
        <v>69</v>
      </c>
      <c r="C43" s="324" t="s">
        <v>323</v>
      </c>
      <c r="D43" s="321" t="s">
        <v>324</v>
      </c>
      <c r="E43" s="324">
        <v>2</v>
      </c>
      <c r="F43" s="324">
        <v>6</v>
      </c>
      <c r="G43" s="324">
        <v>6</v>
      </c>
      <c r="H43" s="324">
        <v>0</v>
      </c>
      <c r="I43" s="324">
        <v>2</v>
      </c>
      <c r="J43" s="324">
        <v>2</v>
      </c>
      <c r="K43" s="324">
        <v>0</v>
      </c>
      <c r="L43" s="324">
        <v>0</v>
      </c>
      <c r="M43" s="324">
        <v>0</v>
      </c>
      <c r="N43" s="324">
        <v>1</v>
      </c>
      <c r="O43" s="336">
        <v>0.33300000000000002</v>
      </c>
      <c r="P43" s="324">
        <v>0</v>
      </c>
      <c r="Q43" s="324">
        <v>2</v>
      </c>
      <c r="R43" s="324">
        <v>0</v>
      </c>
      <c r="S43" s="324">
        <v>0</v>
      </c>
      <c r="T43" s="324">
        <v>0</v>
      </c>
      <c r="U43" s="324">
        <v>0</v>
      </c>
      <c r="V43" s="336">
        <v>0.33300000000000002</v>
      </c>
      <c r="W43" s="336">
        <v>0.33300000000000002</v>
      </c>
      <c r="X43" s="336">
        <v>0.66700000000000004</v>
      </c>
      <c r="Y43" s="336">
        <v>1</v>
      </c>
      <c r="Z43" s="321" t="s">
        <v>324</v>
      </c>
      <c r="AC43" s="79" t="s">
        <v>84</v>
      </c>
    </row>
    <row r="44" spans="2:29" ht="21" x14ac:dyDescent="0.25">
      <c r="B44" s="324">
        <v>36</v>
      </c>
      <c r="C44" s="324" t="s">
        <v>405</v>
      </c>
      <c r="D44" s="321" t="s">
        <v>89</v>
      </c>
      <c r="E44" s="324">
        <v>8</v>
      </c>
      <c r="F44" s="324">
        <v>36</v>
      </c>
      <c r="G44" s="324">
        <v>32</v>
      </c>
      <c r="H44" s="324">
        <v>7</v>
      </c>
      <c r="I44" s="324">
        <v>10</v>
      </c>
      <c r="J44" s="324">
        <v>6</v>
      </c>
      <c r="K44" s="324">
        <v>2</v>
      </c>
      <c r="L44" s="324">
        <v>0</v>
      </c>
      <c r="M44" s="324">
        <v>2</v>
      </c>
      <c r="N44" s="324">
        <v>8</v>
      </c>
      <c r="O44" s="336">
        <v>0.313</v>
      </c>
      <c r="P44" s="324">
        <v>4</v>
      </c>
      <c r="Q44" s="324">
        <v>9</v>
      </c>
      <c r="R44" s="324">
        <v>0</v>
      </c>
      <c r="S44" s="324">
        <v>2</v>
      </c>
      <c r="T44" s="324">
        <v>0</v>
      </c>
      <c r="U44" s="324">
        <v>0</v>
      </c>
      <c r="V44" s="336">
        <v>0.38900000000000001</v>
      </c>
      <c r="W44" s="336">
        <v>0.56299999999999994</v>
      </c>
      <c r="X44" s="336">
        <v>0.95099999999999996</v>
      </c>
      <c r="Y44" s="336">
        <v>0.46700000000000003</v>
      </c>
      <c r="Z44" s="321" t="s">
        <v>89</v>
      </c>
      <c r="AC44" s="79" t="s">
        <v>77</v>
      </c>
    </row>
    <row r="45" spans="2:29" ht="21" x14ac:dyDescent="0.25">
      <c r="B45" s="324">
        <v>61</v>
      </c>
      <c r="C45" s="324" t="s">
        <v>406</v>
      </c>
      <c r="D45" s="321" t="s">
        <v>84</v>
      </c>
      <c r="E45" s="324">
        <v>11</v>
      </c>
      <c r="F45" s="324">
        <v>52</v>
      </c>
      <c r="G45" s="324">
        <v>43</v>
      </c>
      <c r="H45" s="324">
        <v>13</v>
      </c>
      <c r="I45" s="324">
        <v>13</v>
      </c>
      <c r="J45" s="324">
        <v>10</v>
      </c>
      <c r="K45" s="324">
        <v>2</v>
      </c>
      <c r="L45" s="324">
        <v>0</v>
      </c>
      <c r="M45" s="324">
        <v>1</v>
      </c>
      <c r="N45" s="324">
        <v>6</v>
      </c>
      <c r="O45" s="336">
        <v>0.30199999999999999</v>
      </c>
      <c r="P45" s="324">
        <v>8</v>
      </c>
      <c r="Q45" s="324">
        <v>17</v>
      </c>
      <c r="R45" s="324">
        <v>1</v>
      </c>
      <c r="S45" s="324">
        <v>10</v>
      </c>
      <c r="T45" s="324">
        <v>0</v>
      </c>
      <c r="U45" s="324">
        <v>0</v>
      </c>
      <c r="V45" s="336">
        <v>0.42299999999999999</v>
      </c>
      <c r="W45" s="336">
        <v>0.41899999999999998</v>
      </c>
      <c r="X45" s="336">
        <v>0.84199999999999997</v>
      </c>
      <c r="Y45" s="336">
        <v>0.217</v>
      </c>
      <c r="Z45" s="321" t="s">
        <v>84</v>
      </c>
      <c r="AC45" s="79" t="s">
        <v>87</v>
      </c>
    </row>
    <row r="46" spans="2:29" ht="21" x14ac:dyDescent="0.25">
      <c r="B46" s="324">
        <v>8</v>
      </c>
      <c r="C46" s="324" t="s">
        <v>407</v>
      </c>
      <c r="D46" s="321" t="s">
        <v>83</v>
      </c>
      <c r="E46" s="324">
        <v>10</v>
      </c>
      <c r="F46" s="324">
        <v>51</v>
      </c>
      <c r="G46" s="324">
        <v>46</v>
      </c>
      <c r="H46" s="324">
        <v>8</v>
      </c>
      <c r="I46" s="324">
        <v>13</v>
      </c>
      <c r="J46" s="324">
        <v>10</v>
      </c>
      <c r="K46" s="324">
        <v>2</v>
      </c>
      <c r="L46" s="324">
        <v>1</v>
      </c>
      <c r="M46" s="324">
        <v>0</v>
      </c>
      <c r="N46" s="324">
        <v>17</v>
      </c>
      <c r="O46" s="336">
        <v>0.28299999999999997</v>
      </c>
      <c r="P46" s="324">
        <v>2</v>
      </c>
      <c r="Q46" s="324">
        <v>13</v>
      </c>
      <c r="R46" s="324">
        <v>2</v>
      </c>
      <c r="S46" s="324">
        <v>12</v>
      </c>
      <c r="T46" s="324">
        <v>0</v>
      </c>
      <c r="U46" s="324">
        <v>1</v>
      </c>
      <c r="V46" s="336">
        <v>0.34</v>
      </c>
      <c r="W46" s="336">
        <v>0.37</v>
      </c>
      <c r="X46" s="336">
        <v>0.71</v>
      </c>
      <c r="Y46" s="336">
        <v>0.32300000000000001</v>
      </c>
      <c r="Z46" s="321" t="s">
        <v>83</v>
      </c>
      <c r="AC46" s="79" t="s">
        <v>86</v>
      </c>
    </row>
    <row r="47" spans="2:29" s="80" customFormat="1" ht="21" x14ac:dyDescent="0.25">
      <c r="B47" s="324">
        <v>2</v>
      </c>
      <c r="C47" s="324" t="s">
        <v>408</v>
      </c>
      <c r="D47" s="321" t="s">
        <v>87</v>
      </c>
      <c r="E47" s="324">
        <v>6</v>
      </c>
      <c r="F47" s="324">
        <v>30</v>
      </c>
      <c r="G47" s="324">
        <v>26</v>
      </c>
      <c r="H47" s="324">
        <v>10</v>
      </c>
      <c r="I47" s="324">
        <v>6</v>
      </c>
      <c r="J47" s="324">
        <v>5</v>
      </c>
      <c r="K47" s="324">
        <v>0</v>
      </c>
      <c r="L47" s="324">
        <v>0</v>
      </c>
      <c r="M47" s="324">
        <v>0</v>
      </c>
      <c r="N47" s="324">
        <v>2</v>
      </c>
      <c r="O47" s="336">
        <v>0.23100000000000001</v>
      </c>
      <c r="P47" s="324">
        <v>2</v>
      </c>
      <c r="Q47" s="324">
        <v>3</v>
      </c>
      <c r="R47" s="324">
        <v>0</v>
      </c>
      <c r="S47" s="324">
        <v>5</v>
      </c>
      <c r="T47" s="324">
        <v>1</v>
      </c>
      <c r="U47" s="324">
        <v>2</v>
      </c>
      <c r="V47" s="336">
        <v>0.28599999999999998</v>
      </c>
      <c r="W47" s="336">
        <v>0.23100000000000001</v>
      </c>
      <c r="X47" s="336">
        <v>0.51600000000000001</v>
      </c>
      <c r="Y47" s="336">
        <v>0.1</v>
      </c>
      <c r="Z47" s="321" t="s">
        <v>87</v>
      </c>
      <c r="AC47" s="79"/>
    </row>
    <row r="48" spans="2:29" s="80" customFormat="1" ht="21" hidden="1" customHeight="1" x14ac:dyDescent="0.25">
      <c r="B48" s="324">
        <v>13</v>
      </c>
      <c r="C48" s="324" t="s">
        <v>409</v>
      </c>
      <c r="D48" s="325" t="s">
        <v>79</v>
      </c>
      <c r="E48" s="324">
        <v>12</v>
      </c>
      <c r="F48" s="324">
        <v>60</v>
      </c>
      <c r="G48" s="324">
        <v>52</v>
      </c>
      <c r="H48" s="324">
        <v>6</v>
      </c>
      <c r="I48" s="324">
        <v>10</v>
      </c>
      <c r="J48" s="324">
        <v>9</v>
      </c>
      <c r="K48" s="324">
        <v>1</v>
      </c>
      <c r="L48" s="324">
        <v>0</v>
      </c>
      <c r="M48" s="324">
        <v>0</v>
      </c>
      <c r="N48" s="324">
        <v>8</v>
      </c>
      <c r="O48" s="336">
        <v>0.192</v>
      </c>
      <c r="P48" s="324">
        <v>6</v>
      </c>
      <c r="Q48" s="324">
        <v>7</v>
      </c>
      <c r="R48" s="324">
        <v>1</v>
      </c>
      <c r="S48" s="324">
        <v>8</v>
      </c>
      <c r="T48" s="324">
        <v>0</v>
      </c>
      <c r="U48" s="324">
        <v>1</v>
      </c>
      <c r="V48" s="336">
        <v>0.28299999999999997</v>
      </c>
      <c r="W48" s="336">
        <v>0.21199999999999999</v>
      </c>
      <c r="X48" s="336">
        <v>0.495</v>
      </c>
      <c r="Y48" s="336">
        <v>0.2</v>
      </c>
      <c r="Z48" s="325" t="s">
        <v>79</v>
      </c>
      <c r="AC48" s="79"/>
    </row>
    <row r="49" spans="2:29" s="80" customFormat="1" ht="21" x14ac:dyDescent="0.25">
      <c r="B49" s="324">
        <v>17</v>
      </c>
      <c r="C49" s="324" t="s">
        <v>410</v>
      </c>
      <c r="D49" s="321" t="s">
        <v>87</v>
      </c>
      <c r="E49" s="324">
        <v>3</v>
      </c>
      <c r="F49" s="324">
        <v>11</v>
      </c>
      <c r="G49" s="324">
        <v>9</v>
      </c>
      <c r="H49" s="324">
        <v>2</v>
      </c>
      <c r="I49" s="324">
        <v>1</v>
      </c>
      <c r="J49" s="324">
        <v>0</v>
      </c>
      <c r="K49" s="324">
        <v>0</v>
      </c>
      <c r="L49" s="324">
        <v>1</v>
      </c>
      <c r="M49" s="324">
        <v>0</v>
      </c>
      <c r="N49" s="324">
        <v>3</v>
      </c>
      <c r="O49" s="336">
        <v>0.111</v>
      </c>
      <c r="P49" s="324">
        <v>1</v>
      </c>
      <c r="Q49" s="324">
        <v>3</v>
      </c>
      <c r="R49" s="324">
        <v>1</v>
      </c>
      <c r="S49" s="324">
        <v>0</v>
      </c>
      <c r="T49" s="324">
        <v>0</v>
      </c>
      <c r="U49" s="324">
        <v>0</v>
      </c>
      <c r="V49" s="336">
        <v>0.27300000000000002</v>
      </c>
      <c r="W49" s="336">
        <v>0.33300000000000002</v>
      </c>
      <c r="X49" s="336">
        <v>0.60599999999999998</v>
      </c>
      <c r="Y49" s="336">
        <v>0.2</v>
      </c>
      <c r="Z49" s="321" t="s">
        <v>87</v>
      </c>
      <c r="AC49" s="79"/>
    </row>
    <row r="50" spans="2:29" s="80" customFormat="1" ht="21.75" thickBot="1" x14ac:dyDescent="0.3">
      <c r="B50" s="324">
        <v>0</v>
      </c>
      <c r="C50" s="324" t="s">
        <v>411</v>
      </c>
      <c r="D50" s="321" t="s">
        <v>86</v>
      </c>
      <c r="E50" s="324">
        <v>5</v>
      </c>
      <c r="F50" s="324">
        <v>12</v>
      </c>
      <c r="G50" s="324">
        <v>8</v>
      </c>
      <c r="H50" s="324">
        <v>3</v>
      </c>
      <c r="I50" s="324">
        <v>0</v>
      </c>
      <c r="J50" s="324">
        <v>0</v>
      </c>
      <c r="K50" s="324">
        <v>0</v>
      </c>
      <c r="L50" s="324">
        <v>0</v>
      </c>
      <c r="M50" s="324">
        <v>0</v>
      </c>
      <c r="N50" s="324">
        <v>0</v>
      </c>
      <c r="O50" s="336">
        <v>0</v>
      </c>
      <c r="P50" s="324">
        <v>4</v>
      </c>
      <c r="Q50" s="324">
        <v>4</v>
      </c>
      <c r="R50" s="324">
        <v>0</v>
      </c>
      <c r="S50" s="324">
        <v>6</v>
      </c>
      <c r="T50" s="324">
        <v>0</v>
      </c>
      <c r="U50" s="324">
        <v>0</v>
      </c>
      <c r="V50" s="336">
        <v>0.33300000000000002</v>
      </c>
      <c r="W50" s="336">
        <v>0</v>
      </c>
      <c r="X50" s="336">
        <v>0.33300000000000002</v>
      </c>
      <c r="Y50" s="336">
        <v>0</v>
      </c>
      <c r="Z50" s="321" t="s">
        <v>86</v>
      </c>
      <c r="AC50" s="79"/>
    </row>
    <row r="51" spans="2:29" s="80" customFormat="1" ht="21.75" thickTop="1" x14ac:dyDescent="0.25">
      <c r="B51" s="322"/>
      <c r="C51" s="322"/>
      <c r="D51" s="323" t="s">
        <v>306</v>
      </c>
      <c r="E51" s="323">
        <v>13</v>
      </c>
      <c r="F51" s="323">
        <v>633</v>
      </c>
      <c r="G51" s="323">
        <v>534</v>
      </c>
      <c r="H51" s="323">
        <v>165</v>
      </c>
      <c r="I51" s="323">
        <v>186</v>
      </c>
      <c r="J51" s="323">
        <v>135</v>
      </c>
      <c r="K51" s="323">
        <v>29</v>
      </c>
      <c r="L51" s="323">
        <v>9</v>
      </c>
      <c r="M51" s="323">
        <v>12</v>
      </c>
      <c r="N51" s="323">
        <v>142</v>
      </c>
      <c r="O51" s="337">
        <v>0.34831460674157305</v>
      </c>
      <c r="P51" s="323">
        <v>79</v>
      </c>
      <c r="Q51" s="323">
        <v>91</v>
      </c>
      <c r="R51" s="323">
        <v>11</v>
      </c>
      <c r="S51" s="323">
        <v>128</v>
      </c>
      <c r="T51" s="323">
        <v>6</v>
      </c>
      <c r="U51" s="323">
        <v>9</v>
      </c>
      <c r="V51" s="337">
        <v>0.43809523809523809</v>
      </c>
      <c r="W51" s="337">
        <v>0.50374531835205993</v>
      </c>
      <c r="X51" s="337">
        <v>0.94184055644729803</v>
      </c>
      <c r="Y51" s="337">
        <v>0.3436426116838488</v>
      </c>
      <c r="Z51" s="330"/>
      <c r="AC51" s="79"/>
    </row>
    <row r="52" spans="2:29" s="80" customFormat="1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</row>
    <row r="53" spans="2:29" s="80" customFormat="1" x14ac:dyDescent="0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  <row r="54" spans="2:29" ht="30" customHeight="1" x14ac:dyDescent="0.25">
      <c r="B54" s="155"/>
      <c r="C54" s="409" t="s">
        <v>7</v>
      </c>
      <c r="D54" s="409"/>
      <c r="E54" s="409"/>
      <c r="F54" s="409"/>
      <c r="G54" s="409"/>
      <c r="H54" s="409"/>
      <c r="I54" s="409"/>
      <c r="J54" s="409"/>
      <c r="K54" s="409"/>
      <c r="L54" s="409"/>
      <c r="M54" s="409"/>
      <c r="N54" s="409"/>
      <c r="O54" s="409"/>
      <c r="P54" s="409"/>
      <c r="Q54" s="409"/>
      <c r="R54" s="409"/>
      <c r="S54" s="409"/>
      <c r="T54" s="409"/>
      <c r="U54" s="409"/>
      <c r="V54" s="409"/>
      <c r="W54" s="409"/>
      <c r="X54" s="409"/>
      <c r="Y54" s="409"/>
    </row>
    <row r="55" spans="2:29" s="80" customFormat="1" ht="9.9499999999999993" customHeight="1" x14ac:dyDescent="0.25">
      <c r="B55" s="155"/>
      <c r="C55" s="154"/>
      <c r="D55" s="154"/>
      <c r="E55" s="154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</row>
    <row r="56" spans="2:29" ht="20.25" customHeight="1" x14ac:dyDescent="0.25">
      <c r="B56" s="223" t="s">
        <v>208</v>
      </c>
      <c r="C56" s="223" t="s">
        <v>28</v>
      </c>
      <c r="D56" s="223" t="s">
        <v>209</v>
      </c>
      <c r="E56" s="224" t="s">
        <v>4</v>
      </c>
      <c r="F56" s="224" t="s">
        <v>212</v>
      </c>
      <c r="G56" s="224" t="s">
        <v>213</v>
      </c>
      <c r="H56" s="224" t="s">
        <v>214</v>
      </c>
      <c r="I56" s="224" t="s">
        <v>215</v>
      </c>
      <c r="J56" s="224" t="s">
        <v>216</v>
      </c>
      <c r="K56" s="224" t="s">
        <v>217</v>
      </c>
      <c r="L56" s="224" t="s">
        <v>218</v>
      </c>
      <c r="M56" s="224" t="s">
        <v>219</v>
      </c>
      <c r="N56" s="224" t="s">
        <v>220</v>
      </c>
      <c r="O56" s="224" t="s">
        <v>221</v>
      </c>
      <c r="P56" s="224" t="s">
        <v>20</v>
      </c>
      <c r="Q56" s="224" t="s">
        <v>222</v>
      </c>
      <c r="R56" s="224" t="s">
        <v>223</v>
      </c>
      <c r="S56" s="224" t="s">
        <v>224</v>
      </c>
      <c r="T56" s="224" t="s">
        <v>225</v>
      </c>
      <c r="U56" s="224" t="s">
        <v>226</v>
      </c>
      <c r="V56" s="224" t="s">
        <v>227</v>
      </c>
      <c r="W56" s="224" t="s">
        <v>228</v>
      </c>
      <c r="X56" s="224" t="s">
        <v>229</v>
      </c>
      <c r="Y56" s="224" t="s">
        <v>230</v>
      </c>
    </row>
    <row r="57" spans="2:29" ht="19.5" x14ac:dyDescent="0.25">
      <c r="B57" s="223" t="s">
        <v>208</v>
      </c>
      <c r="C57" s="223" t="s">
        <v>28</v>
      </c>
      <c r="D57" s="225" t="s">
        <v>209</v>
      </c>
      <c r="E57" s="226" t="s">
        <v>231</v>
      </c>
      <c r="F57" s="227" t="s">
        <v>232</v>
      </c>
      <c r="G57" s="228" t="s">
        <v>233</v>
      </c>
      <c r="H57" s="229" t="s">
        <v>234</v>
      </c>
      <c r="I57" s="230" t="s">
        <v>235</v>
      </c>
      <c r="J57" s="226" t="s">
        <v>236</v>
      </c>
      <c r="K57" s="231" t="s">
        <v>237</v>
      </c>
      <c r="L57" s="226" t="s">
        <v>238</v>
      </c>
      <c r="M57" s="226" t="s">
        <v>239</v>
      </c>
      <c r="N57" s="226" t="s">
        <v>240</v>
      </c>
      <c r="O57" s="232" t="s">
        <v>241</v>
      </c>
      <c r="P57" s="226" t="s">
        <v>242</v>
      </c>
      <c r="Q57" s="226" t="s">
        <v>243</v>
      </c>
      <c r="R57" s="226" t="s">
        <v>244</v>
      </c>
      <c r="S57" s="226" t="s">
        <v>245</v>
      </c>
      <c r="T57" s="231" t="s">
        <v>246</v>
      </c>
      <c r="U57" s="230" t="s">
        <v>247</v>
      </c>
      <c r="V57" s="233" t="s">
        <v>248</v>
      </c>
      <c r="W57" s="233" t="s">
        <v>249</v>
      </c>
      <c r="X57" s="233" t="s">
        <v>250</v>
      </c>
      <c r="Y57" s="234" t="s">
        <v>251</v>
      </c>
    </row>
    <row r="58" spans="2:29" ht="21" x14ac:dyDescent="0.25">
      <c r="B58" s="324">
        <v>6</v>
      </c>
      <c r="C58" s="324" t="s">
        <v>435</v>
      </c>
      <c r="D58" s="320" t="s">
        <v>117</v>
      </c>
      <c r="E58" s="324">
        <v>1</v>
      </c>
      <c r="F58" s="324">
        <v>2</v>
      </c>
      <c r="G58" s="324">
        <v>2</v>
      </c>
      <c r="H58" s="324">
        <v>0</v>
      </c>
      <c r="I58" s="324">
        <v>1</v>
      </c>
      <c r="J58" s="324">
        <v>1</v>
      </c>
      <c r="K58" s="324">
        <v>0</v>
      </c>
      <c r="L58" s="324">
        <v>0</v>
      </c>
      <c r="M58" s="324">
        <v>0</v>
      </c>
      <c r="N58" s="324">
        <v>0</v>
      </c>
      <c r="O58" s="336">
        <v>0.5</v>
      </c>
      <c r="P58" s="324">
        <v>0</v>
      </c>
      <c r="Q58" s="324">
        <v>1</v>
      </c>
      <c r="R58" s="324">
        <v>0</v>
      </c>
      <c r="S58" s="324">
        <v>1</v>
      </c>
      <c r="T58" s="324">
        <v>0</v>
      </c>
      <c r="U58" s="324">
        <v>0</v>
      </c>
      <c r="V58" s="336">
        <v>0.5</v>
      </c>
      <c r="W58" s="336">
        <v>0.5</v>
      </c>
      <c r="X58" s="336">
        <v>1</v>
      </c>
      <c r="Y58" s="336">
        <v>0</v>
      </c>
      <c r="Z58" s="320" t="s">
        <v>117</v>
      </c>
      <c r="AA58" s="78" t="s">
        <v>115</v>
      </c>
      <c r="AC58" s="165" t="s">
        <v>117</v>
      </c>
    </row>
    <row r="59" spans="2:29" ht="21" x14ac:dyDescent="0.25">
      <c r="B59" s="324">
        <v>78</v>
      </c>
      <c r="C59" s="324" t="s">
        <v>436</v>
      </c>
      <c r="D59" s="320" t="s">
        <v>318</v>
      </c>
      <c r="E59" s="324">
        <v>1</v>
      </c>
      <c r="F59" s="324">
        <v>2</v>
      </c>
      <c r="G59" s="324">
        <v>2</v>
      </c>
      <c r="H59" s="324">
        <v>0</v>
      </c>
      <c r="I59" s="324">
        <v>1</v>
      </c>
      <c r="J59" s="324">
        <v>1</v>
      </c>
      <c r="K59" s="324">
        <v>0</v>
      </c>
      <c r="L59" s="324">
        <v>0</v>
      </c>
      <c r="M59" s="324">
        <v>0</v>
      </c>
      <c r="N59" s="324">
        <v>0</v>
      </c>
      <c r="O59" s="336">
        <v>0.5</v>
      </c>
      <c r="P59" s="324">
        <v>0</v>
      </c>
      <c r="Q59" s="324">
        <v>1</v>
      </c>
      <c r="R59" s="324">
        <v>0</v>
      </c>
      <c r="S59" s="324">
        <v>0</v>
      </c>
      <c r="T59" s="324">
        <v>0</v>
      </c>
      <c r="U59" s="324">
        <v>0</v>
      </c>
      <c r="V59" s="336">
        <v>0.5</v>
      </c>
      <c r="W59" s="336">
        <v>0.5</v>
      </c>
      <c r="X59" s="336">
        <v>1</v>
      </c>
      <c r="Y59" s="336">
        <v>0</v>
      </c>
      <c r="Z59" s="320" t="s">
        <v>318</v>
      </c>
      <c r="AC59" s="165" t="s">
        <v>116</v>
      </c>
    </row>
    <row r="60" spans="2:29" ht="21" x14ac:dyDescent="0.25">
      <c r="B60" s="324">
        <v>8</v>
      </c>
      <c r="C60" s="324" t="s">
        <v>437</v>
      </c>
      <c r="D60" s="320" t="s">
        <v>121</v>
      </c>
      <c r="E60" s="324">
        <v>13</v>
      </c>
      <c r="F60" s="324">
        <v>60</v>
      </c>
      <c r="G60" s="324">
        <v>53</v>
      </c>
      <c r="H60" s="324">
        <v>22</v>
      </c>
      <c r="I60" s="324">
        <v>23</v>
      </c>
      <c r="J60" s="324">
        <v>19</v>
      </c>
      <c r="K60" s="324">
        <v>1</v>
      </c>
      <c r="L60" s="324">
        <v>0</v>
      </c>
      <c r="M60" s="324">
        <v>1</v>
      </c>
      <c r="N60" s="324">
        <v>9</v>
      </c>
      <c r="O60" s="336">
        <v>0.434</v>
      </c>
      <c r="P60" s="324">
        <v>6</v>
      </c>
      <c r="Q60" s="324">
        <v>7</v>
      </c>
      <c r="R60" s="324">
        <v>1</v>
      </c>
      <c r="S60" s="324">
        <v>25</v>
      </c>
      <c r="T60" s="324">
        <v>2</v>
      </c>
      <c r="U60" s="324">
        <v>0</v>
      </c>
      <c r="V60" s="336">
        <v>0.5</v>
      </c>
      <c r="W60" s="336">
        <v>0.50900000000000001</v>
      </c>
      <c r="X60" s="336">
        <v>1.0089999999999999</v>
      </c>
      <c r="Y60" s="336">
        <v>0.30399999999999999</v>
      </c>
      <c r="Z60" s="320" t="s">
        <v>121</v>
      </c>
      <c r="AC60" s="165" t="s">
        <v>121</v>
      </c>
    </row>
    <row r="61" spans="2:29" ht="21" x14ac:dyDescent="0.25">
      <c r="B61" s="324">
        <v>12</v>
      </c>
      <c r="C61" s="324" t="s">
        <v>438</v>
      </c>
      <c r="D61" s="320" t="s">
        <v>131</v>
      </c>
      <c r="E61" s="324">
        <v>2</v>
      </c>
      <c r="F61" s="324">
        <v>8</v>
      </c>
      <c r="G61" s="324">
        <v>7</v>
      </c>
      <c r="H61" s="324">
        <v>4</v>
      </c>
      <c r="I61" s="324">
        <v>3</v>
      </c>
      <c r="J61" s="324">
        <v>3</v>
      </c>
      <c r="K61" s="324">
        <v>0</v>
      </c>
      <c r="L61" s="324">
        <v>0</v>
      </c>
      <c r="M61" s="324">
        <v>0</v>
      </c>
      <c r="N61" s="324">
        <v>1</v>
      </c>
      <c r="O61" s="336">
        <v>0.42899999999999999</v>
      </c>
      <c r="P61" s="324">
        <v>1</v>
      </c>
      <c r="Q61" s="324">
        <v>0</v>
      </c>
      <c r="R61" s="324">
        <v>0</v>
      </c>
      <c r="S61" s="324">
        <v>2</v>
      </c>
      <c r="T61" s="324">
        <v>0</v>
      </c>
      <c r="U61" s="324">
        <v>0</v>
      </c>
      <c r="V61" s="336">
        <v>0.5</v>
      </c>
      <c r="W61" s="336">
        <v>0.42899999999999999</v>
      </c>
      <c r="X61" s="336">
        <v>0.92900000000000005</v>
      </c>
      <c r="Y61" s="336">
        <v>0.4</v>
      </c>
      <c r="Z61" s="320" t="s">
        <v>131</v>
      </c>
      <c r="AA61" s="78" t="s">
        <v>118</v>
      </c>
      <c r="AC61" s="165" t="s">
        <v>120</v>
      </c>
    </row>
    <row r="62" spans="2:29" s="80" customFormat="1" ht="21" x14ac:dyDescent="0.25">
      <c r="B62" s="324">
        <v>21</v>
      </c>
      <c r="C62" s="324" t="s">
        <v>431</v>
      </c>
      <c r="D62" s="320" t="s">
        <v>113</v>
      </c>
      <c r="E62" s="324">
        <v>12</v>
      </c>
      <c r="F62" s="324">
        <v>50</v>
      </c>
      <c r="G62" s="324">
        <v>45</v>
      </c>
      <c r="H62" s="324">
        <v>11</v>
      </c>
      <c r="I62" s="324">
        <v>19</v>
      </c>
      <c r="J62" s="324">
        <v>11</v>
      </c>
      <c r="K62" s="324">
        <v>3</v>
      </c>
      <c r="L62" s="324">
        <v>3</v>
      </c>
      <c r="M62" s="324">
        <v>2</v>
      </c>
      <c r="N62" s="324">
        <v>17</v>
      </c>
      <c r="O62" s="336">
        <v>0.42199999999999999</v>
      </c>
      <c r="P62" s="324">
        <v>5</v>
      </c>
      <c r="Q62" s="324">
        <v>6</v>
      </c>
      <c r="R62" s="324">
        <v>0</v>
      </c>
      <c r="S62" s="324">
        <v>14</v>
      </c>
      <c r="T62" s="324">
        <v>0</v>
      </c>
      <c r="U62" s="324">
        <v>0</v>
      </c>
      <c r="V62" s="336">
        <v>0.48</v>
      </c>
      <c r="W62" s="336">
        <v>0.75600000000000001</v>
      </c>
      <c r="X62" s="336">
        <v>1.236</v>
      </c>
      <c r="Y62" s="336">
        <v>0.46400000000000002</v>
      </c>
      <c r="Z62" s="320" t="s">
        <v>113</v>
      </c>
      <c r="AA62" s="166"/>
      <c r="AC62" s="165" t="s">
        <v>113</v>
      </c>
    </row>
    <row r="63" spans="2:29" s="80" customFormat="1" ht="21" x14ac:dyDescent="0.25">
      <c r="B63" s="324">
        <v>17</v>
      </c>
      <c r="C63" s="324" t="s">
        <v>430</v>
      </c>
      <c r="D63" s="320" t="s">
        <v>120</v>
      </c>
      <c r="E63" s="324">
        <v>13</v>
      </c>
      <c r="F63" s="324">
        <v>54</v>
      </c>
      <c r="G63" s="324">
        <v>48</v>
      </c>
      <c r="H63" s="324">
        <v>10</v>
      </c>
      <c r="I63" s="324">
        <v>17</v>
      </c>
      <c r="J63" s="324">
        <v>15</v>
      </c>
      <c r="K63" s="324">
        <v>1</v>
      </c>
      <c r="L63" s="324">
        <v>1</v>
      </c>
      <c r="M63" s="324">
        <v>0</v>
      </c>
      <c r="N63" s="324">
        <v>7</v>
      </c>
      <c r="O63" s="336">
        <v>0.35399999999999998</v>
      </c>
      <c r="P63" s="324">
        <v>4</v>
      </c>
      <c r="Q63" s="324">
        <v>0</v>
      </c>
      <c r="R63" s="324">
        <v>2</v>
      </c>
      <c r="S63" s="324">
        <v>14</v>
      </c>
      <c r="T63" s="324">
        <v>0</v>
      </c>
      <c r="U63" s="324">
        <v>0</v>
      </c>
      <c r="V63" s="336">
        <v>0.42599999999999999</v>
      </c>
      <c r="W63" s="336">
        <v>0.41699999999999998</v>
      </c>
      <c r="X63" s="336">
        <v>0.84299999999999997</v>
      </c>
      <c r="Y63" s="336">
        <v>0.25900000000000001</v>
      </c>
      <c r="Z63" s="320" t="s">
        <v>342</v>
      </c>
      <c r="AA63" s="166"/>
      <c r="AC63" s="165" t="s">
        <v>123</v>
      </c>
    </row>
    <row r="64" spans="2:29" s="80" customFormat="1" ht="21" x14ac:dyDescent="0.25">
      <c r="B64" s="324">
        <v>10</v>
      </c>
      <c r="C64" s="324" t="s">
        <v>439</v>
      </c>
      <c r="D64" s="320" t="s">
        <v>342</v>
      </c>
      <c r="E64" s="324">
        <v>2</v>
      </c>
      <c r="F64" s="324">
        <v>9</v>
      </c>
      <c r="G64" s="324">
        <v>9</v>
      </c>
      <c r="H64" s="324">
        <v>3</v>
      </c>
      <c r="I64" s="324">
        <v>3</v>
      </c>
      <c r="J64" s="324">
        <v>1</v>
      </c>
      <c r="K64" s="324">
        <v>2</v>
      </c>
      <c r="L64" s="324">
        <v>0</v>
      </c>
      <c r="M64" s="324">
        <v>0</v>
      </c>
      <c r="N64" s="324">
        <v>3</v>
      </c>
      <c r="O64" s="336">
        <v>0.33300000000000002</v>
      </c>
      <c r="P64" s="324">
        <v>0</v>
      </c>
      <c r="Q64" s="324">
        <v>3</v>
      </c>
      <c r="R64" s="324">
        <v>0</v>
      </c>
      <c r="S64" s="324">
        <v>1</v>
      </c>
      <c r="T64" s="324">
        <v>0</v>
      </c>
      <c r="U64" s="324">
        <v>0</v>
      </c>
      <c r="V64" s="336">
        <v>0.33300000000000002</v>
      </c>
      <c r="W64" s="336">
        <v>0.55600000000000005</v>
      </c>
      <c r="X64" s="336">
        <v>0.88900000000000001</v>
      </c>
      <c r="Y64" s="336">
        <v>0.5</v>
      </c>
      <c r="Z64" s="320" t="s">
        <v>120</v>
      </c>
      <c r="AA64" s="166"/>
      <c r="AC64" s="165" t="s">
        <v>135</v>
      </c>
    </row>
    <row r="65" spans="2:29" s="80" customFormat="1" ht="21" x14ac:dyDescent="0.25">
      <c r="B65" s="324">
        <v>7</v>
      </c>
      <c r="C65" s="324" t="s">
        <v>440</v>
      </c>
      <c r="D65" s="320" t="s">
        <v>123</v>
      </c>
      <c r="E65" s="324">
        <v>13</v>
      </c>
      <c r="F65" s="324">
        <v>53</v>
      </c>
      <c r="G65" s="324">
        <v>46</v>
      </c>
      <c r="H65" s="324">
        <v>14</v>
      </c>
      <c r="I65" s="324">
        <v>13</v>
      </c>
      <c r="J65" s="324">
        <v>8</v>
      </c>
      <c r="K65" s="324">
        <v>3</v>
      </c>
      <c r="L65" s="324">
        <v>0</v>
      </c>
      <c r="M65" s="324">
        <v>0</v>
      </c>
      <c r="N65" s="324">
        <v>11</v>
      </c>
      <c r="O65" s="336">
        <v>0.28299999999999997</v>
      </c>
      <c r="P65" s="324">
        <v>4</v>
      </c>
      <c r="Q65" s="324">
        <v>6</v>
      </c>
      <c r="R65" s="324">
        <v>1</v>
      </c>
      <c r="S65" s="324">
        <v>28</v>
      </c>
      <c r="T65" s="324">
        <v>0</v>
      </c>
      <c r="U65" s="324">
        <v>2</v>
      </c>
      <c r="V65" s="336">
        <v>0.34</v>
      </c>
      <c r="W65" s="336">
        <v>0.34799999999999998</v>
      </c>
      <c r="X65" s="336">
        <v>0.68700000000000006</v>
      </c>
      <c r="Y65" s="336">
        <v>0.36</v>
      </c>
      <c r="Z65" s="320" t="s">
        <v>319</v>
      </c>
      <c r="AA65" s="166"/>
      <c r="AC65" s="165" t="s">
        <v>114</v>
      </c>
    </row>
    <row r="66" spans="2:29" s="80" customFormat="1" ht="21" x14ac:dyDescent="0.25">
      <c r="B66" s="324">
        <v>85</v>
      </c>
      <c r="C66" s="324" t="s">
        <v>432</v>
      </c>
      <c r="D66" s="320" t="s">
        <v>116</v>
      </c>
      <c r="E66" s="324">
        <v>7</v>
      </c>
      <c r="F66" s="324">
        <v>26</v>
      </c>
      <c r="G66" s="324">
        <v>22</v>
      </c>
      <c r="H66" s="324">
        <v>5</v>
      </c>
      <c r="I66" s="324">
        <v>6</v>
      </c>
      <c r="J66" s="324">
        <v>5</v>
      </c>
      <c r="K66" s="324">
        <v>1</v>
      </c>
      <c r="L66" s="324">
        <v>0</v>
      </c>
      <c r="M66" s="324">
        <v>0</v>
      </c>
      <c r="N66" s="324">
        <v>6</v>
      </c>
      <c r="O66" s="336">
        <v>0.27300000000000002</v>
      </c>
      <c r="P66" s="324">
        <v>2</v>
      </c>
      <c r="Q66" s="324">
        <v>3</v>
      </c>
      <c r="R66" s="324">
        <v>1</v>
      </c>
      <c r="S66" s="324">
        <v>6</v>
      </c>
      <c r="T66" s="324">
        <v>0</v>
      </c>
      <c r="U66" s="324">
        <v>1</v>
      </c>
      <c r="V66" s="336">
        <v>0.34599999999999997</v>
      </c>
      <c r="W66" s="336">
        <v>0.318</v>
      </c>
      <c r="X66" s="336">
        <v>0.66400000000000003</v>
      </c>
      <c r="Y66" s="336">
        <v>0.28599999999999998</v>
      </c>
      <c r="Z66" s="320" t="s">
        <v>114</v>
      </c>
      <c r="AA66" s="166"/>
      <c r="AC66" s="165" t="s">
        <v>127</v>
      </c>
    </row>
    <row r="67" spans="2:29" s="80" customFormat="1" ht="21" x14ac:dyDescent="0.25">
      <c r="B67" s="324">
        <v>29</v>
      </c>
      <c r="C67" s="324" t="s">
        <v>441</v>
      </c>
      <c r="D67" s="320" t="s">
        <v>131</v>
      </c>
      <c r="E67" s="324">
        <v>10</v>
      </c>
      <c r="F67" s="324">
        <v>42</v>
      </c>
      <c r="G67" s="324">
        <v>38</v>
      </c>
      <c r="H67" s="324">
        <v>7</v>
      </c>
      <c r="I67" s="324">
        <v>10</v>
      </c>
      <c r="J67" s="324">
        <v>7</v>
      </c>
      <c r="K67" s="324">
        <v>1</v>
      </c>
      <c r="L67" s="324">
        <v>1</v>
      </c>
      <c r="M67" s="324">
        <v>1</v>
      </c>
      <c r="N67" s="324">
        <v>7</v>
      </c>
      <c r="O67" s="336">
        <v>0.26300000000000001</v>
      </c>
      <c r="P67" s="324">
        <v>2</v>
      </c>
      <c r="Q67" s="324">
        <v>13</v>
      </c>
      <c r="R67" s="324">
        <v>1</v>
      </c>
      <c r="S67" s="324">
        <v>8</v>
      </c>
      <c r="T67" s="324">
        <v>1</v>
      </c>
      <c r="U67" s="324">
        <v>1</v>
      </c>
      <c r="V67" s="336">
        <v>0.31</v>
      </c>
      <c r="W67" s="336">
        <v>0.42099999999999999</v>
      </c>
      <c r="X67" s="336">
        <v>0.73099999999999998</v>
      </c>
      <c r="Y67" s="336">
        <v>0.313</v>
      </c>
      <c r="Z67" s="320" t="s">
        <v>116</v>
      </c>
      <c r="AA67" s="166"/>
      <c r="AC67" s="165" t="s">
        <v>115</v>
      </c>
    </row>
    <row r="68" spans="2:29" ht="21" x14ac:dyDescent="0.25">
      <c r="B68" s="324">
        <v>50</v>
      </c>
      <c r="C68" s="324" t="s">
        <v>442</v>
      </c>
      <c r="D68" s="320" t="s">
        <v>135</v>
      </c>
      <c r="E68" s="324">
        <v>2</v>
      </c>
      <c r="F68" s="324">
        <v>4</v>
      </c>
      <c r="G68" s="324">
        <v>4</v>
      </c>
      <c r="H68" s="324">
        <v>0</v>
      </c>
      <c r="I68" s="324">
        <v>1</v>
      </c>
      <c r="J68" s="324">
        <v>1</v>
      </c>
      <c r="K68" s="324">
        <v>0</v>
      </c>
      <c r="L68" s="324">
        <v>0</v>
      </c>
      <c r="M68" s="324">
        <v>0</v>
      </c>
      <c r="N68" s="324">
        <v>0</v>
      </c>
      <c r="O68" s="336">
        <v>0.25</v>
      </c>
      <c r="P68" s="324">
        <v>0</v>
      </c>
      <c r="Q68" s="324">
        <v>1</v>
      </c>
      <c r="R68" s="324">
        <v>0</v>
      </c>
      <c r="S68" s="324">
        <v>1</v>
      </c>
      <c r="T68" s="324">
        <v>0</v>
      </c>
      <c r="U68" s="324">
        <v>0</v>
      </c>
      <c r="V68" s="336">
        <v>0.25</v>
      </c>
      <c r="W68" s="336">
        <v>0.25</v>
      </c>
      <c r="X68" s="336">
        <v>0.5</v>
      </c>
      <c r="Y68" s="336">
        <v>0</v>
      </c>
      <c r="Z68" s="320" t="s">
        <v>125</v>
      </c>
      <c r="AC68" s="165" t="s">
        <v>125</v>
      </c>
    </row>
    <row r="69" spans="2:29" ht="21" x14ac:dyDescent="0.25">
      <c r="B69" s="324">
        <v>91</v>
      </c>
      <c r="C69" s="324" t="s">
        <v>443</v>
      </c>
      <c r="D69" s="320" t="s">
        <v>125</v>
      </c>
      <c r="E69" s="324">
        <v>7</v>
      </c>
      <c r="F69" s="324">
        <v>22</v>
      </c>
      <c r="G69" s="324">
        <v>17</v>
      </c>
      <c r="H69" s="324">
        <v>6</v>
      </c>
      <c r="I69" s="324">
        <v>4</v>
      </c>
      <c r="J69" s="324">
        <v>3</v>
      </c>
      <c r="K69" s="324">
        <v>1</v>
      </c>
      <c r="L69" s="324">
        <v>0</v>
      </c>
      <c r="M69" s="324">
        <v>0</v>
      </c>
      <c r="N69" s="324">
        <v>4</v>
      </c>
      <c r="O69" s="336">
        <v>0.23499999999999999</v>
      </c>
      <c r="P69" s="324">
        <v>3</v>
      </c>
      <c r="Q69" s="324">
        <v>3</v>
      </c>
      <c r="R69" s="324">
        <v>2</v>
      </c>
      <c r="S69" s="324">
        <v>6</v>
      </c>
      <c r="T69" s="324">
        <v>0</v>
      </c>
      <c r="U69" s="324">
        <v>0</v>
      </c>
      <c r="V69" s="336">
        <v>0.40899999999999997</v>
      </c>
      <c r="W69" s="336">
        <v>0.29399999999999998</v>
      </c>
      <c r="X69" s="336">
        <v>0.70299999999999996</v>
      </c>
      <c r="Y69" s="336">
        <v>0.33300000000000002</v>
      </c>
      <c r="Z69" s="320" t="s">
        <v>135</v>
      </c>
      <c r="AC69" s="165" t="s">
        <v>124</v>
      </c>
    </row>
    <row r="70" spans="2:29" ht="21" x14ac:dyDescent="0.25">
      <c r="B70" s="324">
        <v>22</v>
      </c>
      <c r="C70" s="324" t="s">
        <v>444</v>
      </c>
      <c r="D70" s="320" t="s">
        <v>118</v>
      </c>
      <c r="E70" s="324">
        <v>10</v>
      </c>
      <c r="F70" s="324">
        <v>32</v>
      </c>
      <c r="G70" s="324">
        <v>31</v>
      </c>
      <c r="H70" s="324">
        <v>6</v>
      </c>
      <c r="I70" s="324">
        <v>7</v>
      </c>
      <c r="J70" s="324">
        <v>6</v>
      </c>
      <c r="K70" s="324">
        <v>1</v>
      </c>
      <c r="L70" s="324">
        <v>0</v>
      </c>
      <c r="M70" s="324">
        <v>0</v>
      </c>
      <c r="N70" s="324">
        <v>3</v>
      </c>
      <c r="O70" s="336">
        <v>0.22600000000000001</v>
      </c>
      <c r="P70" s="324">
        <v>0</v>
      </c>
      <c r="Q70" s="324">
        <v>8</v>
      </c>
      <c r="R70" s="324">
        <v>1</v>
      </c>
      <c r="S70" s="324">
        <v>9</v>
      </c>
      <c r="T70" s="324">
        <v>0</v>
      </c>
      <c r="U70" s="324">
        <v>0</v>
      </c>
      <c r="V70" s="336">
        <v>0.25</v>
      </c>
      <c r="W70" s="336">
        <v>0.25800000000000001</v>
      </c>
      <c r="X70" s="336">
        <v>0.50800000000000001</v>
      </c>
      <c r="Y70" s="336">
        <v>0.25</v>
      </c>
      <c r="Z70" s="320" t="s">
        <v>123</v>
      </c>
      <c r="AC70" s="165" t="s">
        <v>119</v>
      </c>
    </row>
    <row r="71" spans="2:29" ht="21" x14ac:dyDescent="0.25">
      <c r="B71" s="324">
        <v>11</v>
      </c>
      <c r="C71" s="324" t="s">
        <v>445</v>
      </c>
      <c r="D71" s="320" t="s">
        <v>115</v>
      </c>
      <c r="E71" s="324">
        <v>11</v>
      </c>
      <c r="F71" s="324">
        <v>44</v>
      </c>
      <c r="G71" s="324">
        <v>34</v>
      </c>
      <c r="H71" s="324">
        <v>7</v>
      </c>
      <c r="I71" s="324">
        <v>7</v>
      </c>
      <c r="J71" s="324">
        <v>7</v>
      </c>
      <c r="K71" s="324">
        <v>0</v>
      </c>
      <c r="L71" s="324">
        <v>0</v>
      </c>
      <c r="M71" s="324">
        <v>0</v>
      </c>
      <c r="N71" s="324">
        <v>2</v>
      </c>
      <c r="O71" s="336">
        <v>0.20599999999999999</v>
      </c>
      <c r="P71" s="324">
        <v>9</v>
      </c>
      <c r="Q71" s="324">
        <v>9</v>
      </c>
      <c r="R71" s="324">
        <v>1</v>
      </c>
      <c r="S71" s="324">
        <v>12</v>
      </c>
      <c r="T71" s="324">
        <v>0</v>
      </c>
      <c r="U71" s="324">
        <v>0</v>
      </c>
      <c r="V71" s="336">
        <v>0.38600000000000001</v>
      </c>
      <c r="W71" s="336">
        <v>0.20599999999999999</v>
      </c>
      <c r="X71" s="336">
        <v>0.59199999999999997</v>
      </c>
      <c r="Y71" s="336">
        <v>0.125</v>
      </c>
      <c r="Z71" s="320" t="s">
        <v>118</v>
      </c>
      <c r="AA71" s="78" t="s">
        <v>122</v>
      </c>
      <c r="AC71" s="165" t="s">
        <v>309</v>
      </c>
    </row>
    <row r="72" spans="2:29" ht="21" x14ac:dyDescent="0.25">
      <c r="B72" s="324">
        <v>42</v>
      </c>
      <c r="C72" s="324" t="s">
        <v>446</v>
      </c>
      <c r="D72" s="320" t="s">
        <v>127</v>
      </c>
      <c r="E72" s="324">
        <v>2</v>
      </c>
      <c r="F72" s="324">
        <v>5</v>
      </c>
      <c r="G72" s="324">
        <v>5</v>
      </c>
      <c r="H72" s="324">
        <v>0</v>
      </c>
      <c r="I72" s="324">
        <v>1</v>
      </c>
      <c r="J72" s="324">
        <v>1</v>
      </c>
      <c r="K72" s="324">
        <v>0</v>
      </c>
      <c r="L72" s="324">
        <v>0</v>
      </c>
      <c r="M72" s="324">
        <v>0</v>
      </c>
      <c r="N72" s="324">
        <v>0</v>
      </c>
      <c r="O72" s="336">
        <v>0.2</v>
      </c>
      <c r="P72" s="324">
        <v>0</v>
      </c>
      <c r="Q72" s="324">
        <v>3</v>
      </c>
      <c r="R72" s="324">
        <v>0</v>
      </c>
      <c r="S72" s="324">
        <v>1</v>
      </c>
      <c r="T72" s="324">
        <v>0</v>
      </c>
      <c r="U72" s="324">
        <v>0</v>
      </c>
      <c r="V72" s="336">
        <v>0.2</v>
      </c>
      <c r="W72" s="336">
        <v>0.2</v>
      </c>
      <c r="X72" s="336">
        <v>0.4</v>
      </c>
      <c r="Y72" s="336">
        <v>0</v>
      </c>
      <c r="Z72" s="320" t="s">
        <v>127</v>
      </c>
      <c r="AC72" s="165" t="s">
        <v>128</v>
      </c>
    </row>
    <row r="73" spans="2:29" s="80" customFormat="1" ht="21" x14ac:dyDescent="0.25">
      <c r="B73" s="324">
        <v>2</v>
      </c>
      <c r="C73" s="324" t="s">
        <v>447</v>
      </c>
      <c r="D73" s="320" t="s">
        <v>319</v>
      </c>
      <c r="E73" s="324">
        <v>4</v>
      </c>
      <c r="F73" s="324">
        <v>9</v>
      </c>
      <c r="G73" s="324">
        <v>5</v>
      </c>
      <c r="H73" s="324">
        <v>4</v>
      </c>
      <c r="I73" s="324">
        <v>1</v>
      </c>
      <c r="J73" s="324">
        <v>1</v>
      </c>
      <c r="K73" s="324">
        <v>0</v>
      </c>
      <c r="L73" s="324">
        <v>0</v>
      </c>
      <c r="M73" s="324">
        <v>0</v>
      </c>
      <c r="N73" s="324">
        <v>0</v>
      </c>
      <c r="O73" s="336">
        <v>0.2</v>
      </c>
      <c r="P73" s="324">
        <v>3</v>
      </c>
      <c r="Q73" s="324">
        <v>2</v>
      </c>
      <c r="R73" s="324">
        <v>1</v>
      </c>
      <c r="S73" s="324">
        <v>4</v>
      </c>
      <c r="T73" s="324">
        <v>0</v>
      </c>
      <c r="U73" s="324">
        <v>0</v>
      </c>
      <c r="V73" s="336">
        <v>0.55600000000000005</v>
      </c>
      <c r="W73" s="336">
        <v>0.2</v>
      </c>
      <c r="X73" s="336">
        <v>0.75600000000000001</v>
      </c>
      <c r="Y73" s="336">
        <v>0.25</v>
      </c>
      <c r="Z73" s="320" t="s">
        <v>119</v>
      </c>
      <c r="AC73" s="165"/>
    </row>
    <row r="74" spans="2:29" s="80" customFormat="1" ht="21" x14ac:dyDescent="0.25">
      <c r="B74" s="324">
        <v>71</v>
      </c>
      <c r="C74" s="324" t="s">
        <v>434</v>
      </c>
      <c r="D74" s="320" t="s">
        <v>119</v>
      </c>
      <c r="E74" s="324">
        <v>13</v>
      </c>
      <c r="F74" s="324">
        <v>48</v>
      </c>
      <c r="G74" s="324">
        <v>42</v>
      </c>
      <c r="H74" s="324">
        <v>7</v>
      </c>
      <c r="I74" s="324">
        <v>8</v>
      </c>
      <c r="J74" s="324">
        <v>8</v>
      </c>
      <c r="K74" s="324">
        <v>0</v>
      </c>
      <c r="L74" s="324">
        <v>0</v>
      </c>
      <c r="M74" s="324">
        <v>0</v>
      </c>
      <c r="N74" s="324">
        <v>7</v>
      </c>
      <c r="O74" s="336">
        <v>0.19</v>
      </c>
      <c r="P74" s="324">
        <v>3</v>
      </c>
      <c r="Q74" s="324">
        <v>11</v>
      </c>
      <c r="R74" s="324">
        <v>3</v>
      </c>
      <c r="S74" s="324">
        <v>10</v>
      </c>
      <c r="T74" s="324">
        <v>2</v>
      </c>
      <c r="U74" s="324">
        <v>0</v>
      </c>
      <c r="V74" s="336">
        <v>0.29199999999999998</v>
      </c>
      <c r="W74" s="336">
        <v>0.19</v>
      </c>
      <c r="X74" s="336">
        <v>0.48199999999999998</v>
      </c>
      <c r="Y74" s="336">
        <v>0.28000000000000003</v>
      </c>
      <c r="Z74" s="320" t="s">
        <v>115</v>
      </c>
      <c r="AC74" s="165"/>
    </row>
    <row r="75" spans="2:29" s="80" customFormat="1" ht="21" x14ac:dyDescent="0.25">
      <c r="B75" s="324">
        <v>44</v>
      </c>
      <c r="C75" s="324" t="s">
        <v>433</v>
      </c>
      <c r="D75" s="320" t="s">
        <v>122</v>
      </c>
      <c r="E75" s="324">
        <v>13</v>
      </c>
      <c r="F75" s="324">
        <v>51</v>
      </c>
      <c r="G75" s="324">
        <v>40</v>
      </c>
      <c r="H75" s="324">
        <v>10</v>
      </c>
      <c r="I75" s="324">
        <v>7</v>
      </c>
      <c r="J75" s="324">
        <v>5</v>
      </c>
      <c r="K75" s="324">
        <v>1</v>
      </c>
      <c r="L75" s="324">
        <v>0</v>
      </c>
      <c r="M75" s="324">
        <v>0</v>
      </c>
      <c r="N75" s="324">
        <v>1</v>
      </c>
      <c r="O75" s="336">
        <v>0.17499999999999999</v>
      </c>
      <c r="P75" s="324">
        <v>4</v>
      </c>
      <c r="Q75" s="324">
        <v>15</v>
      </c>
      <c r="R75" s="324">
        <v>7</v>
      </c>
      <c r="S75" s="324">
        <v>11</v>
      </c>
      <c r="T75" s="324">
        <v>0</v>
      </c>
      <c r="U75" s="324">
        <v>0</v>
      </c>
      <c r="V75" s="336">
        <v>0.35299999999999998</v>
      </c>
      <c r="W75" s="336">
        <v>0.2</v>
      </c>
      <c r="X75" s="336">
        <v>0.55300000000000005</v>
      </c>
      <c r="Y75" s="336">
        <v>0.23499999999999999</v>
      </c>
      <c r="Z75" s="320" t="s">
        <v>122</v>
      </c>
      <c r="AC75" s="165"/>
    </row>
    <row r="76" spans="2:29" s="80" customFormat="1" ht="21" x14ac:dyDescent="0.25">
      <c r="B76" s="324">
        <v>99</v>
      </c>
      <c r="C76" s="324" t="s">
        <v>448</v>
      </c>
      <c r="D76" s="320" t="s">
        <v>328</v>
      </c>
      <c r="E76" s="324">
        <v>2</v>
      </c>
      <c r="F76" s="324">
        <v>10</v>
      </c>
      <c r="G76" s="324">
        <v>7</v>
      </c>
      <c r="H76" s="324">
        <v>2</v>
      </c>
      <c r="I76" s="324">
        <v>1</v>
      </c>
      <c r="J76" s="324">
        <v>1</v>
      </c>
      <c r="K76" s="324">
        <v>0</v>
      </c>
      <c r="L76" s="324">
        <v>0</v>
      </c>
      <c r="M76" s="324">
        <v>0</v>
      </c>
      <c r="N76" s="324">
        <v>3</v>
      </c>
      <c r="O76" s="336">
        <v>0.14299999999999999</v>
      </c>
      <c r="P76" s="324">
        <v>2</v>
      </c>
      <c r="Q76" s="324">
        <v>2</v>
      </c>
      <c r="R76" s="324">
        <v>1</v>
      </c>
      <c r="S76" s="324">
        <v>1</v>
      </c>
      <c r="T76" s="324">
        <v>0</v>
      </c>
      <c r="U76" s="324">
        <v>0</v>
      </c>
      <c r="V76" s="336">
        <v>0.4</v>
      </c>
      <c r="W76" s="336">
        <v>0.14299999999999999</v>
      </c>
      <c r="X76" s="336">
        <v>0.54300000000000004</v>
      </c>
      <c r="Y76" s="336">
        <v>0.33300000000000002</v>
      </c>
      <c r="Z76" s="320" t="s">
        <v>328</v>
      </c>
      <c r="AC76" s="165"/>
    </row>
    <row r="77" spans="2:29" s="80" customFormat="1" ht="21" x14ac:dyDescent="0.25">
      <c r="B77" s="324">
        <v>1</v>
      </c>
      <c r="C77" s="324" t="s">
        <v>449</v>
      </c>
      <c r="D77" s="260" t="s">
        <v>124</v>
      </c>
      <c r="E77" s="324">
        <v>3</v>
      </c>
      <c r="F77" s="324">
        <v>3</v>
      </c>
      <c r="G77" s="324">
        <v>3</v>
      </c>
      <c r="H77" s="324">
        <v>0</v>
      </c>
      <c r="I77" s="324">
        <v>0</v>
      </c>
      <c r="J77" s="324">
        <v>0</v>
      </c>
      <c r="K77" s="324">
        <v>0</v>
      </c>
      <c r="L77" s="324">
        <v>0</v>
      </c>
      <c r="M77" s="324">
        <v>0</v>
      </c>
      <c r="N77" s="324">
        <v>0</v>
      </c>
      <c r="O77" s="336">
        <v>0</v>
      </c>
      <c r="P77" s="324">
        <v>0</v>
      </c>
      <c r="Q77" s="324">
        <v>2</v>
      </c>
      <c r="R77" s="324">
        <v>0</v>
      </c>
      <c r="S77" s="324">
        <v>0</v>
      </c>
      <c r="T77" s="324">
        <v>0</v>
      </c>
      <c r="U77" s="324">
        <v>0</v>
      </c>
      <c r="V77" s="336">
        <v>0</v>
      </c>
      <c r="W77" s="336">
        <v>0</v>
      </c>
      <c r="X77" s="336">
        <v>0</v>
      </c>
      <c r="Y77" s="336">
        <v>0</v>
      </c>
      <c r="Z77" s="260" t="s">
        <v>124</v>
      </c>
      <c r="AC77" s="79"/>
    </row>
    <row r="78" spans="2:29" s="80" customFormat="1" ht="21.75" thickBot="1" x14ac:dyDescent="0.3">
      <c r="B78" s="324">
        <v>26</v>
      </c>
      <c r="C78" s="324" t="s">
        <v>450</v>
      </c>
      <c r="D78" s="260" t="s">
        <v>128</v>
      </c>
      <c r="E78" s="324">
        <v>2</v>
      </c>
      <c r="F78" s="324">
        <v>3</v>
      </c>
      <c r="G78" s="324">
        <v>3</v>
      </c>
      <c r="H78" s="324">
        <v>0</v>
      </c>
      <c r="I78" s="324">
        <v>0</v>
      </c>
      <c r="J78" s="324">
        <v>0</v>
      </c>
      <c r="K78" s="324">
        <v>0</v>
      </c>
      <c r="L78" s="324">
        <v>0</v>
      </c>
      <c r="M78" s="324">
        <v>0</v>
      </c>
      <c r="N78" s="324">
        <v>0</v>
      </c>
      <c r="O78" s="336">
        <v>0</v>
      </c>
      <c r="P78" s="324">
        <v>0</v>
      </c>
      <c r="Q78" s="324">
        <v>2</v>
      </c>
      <c r="R78" s="324">
        <v>0</v>
      </c>
      <c r="S78" s="324">
        <v>0</v>
      </c>
      <c r="T78" s="324">
        <v>0</v>
      </c>
      <c r="U78" s="324">
        <v>0</v>
      </c>
      <c r="V78" s="336">
        <v>0</v>
      </c>
      <c r="W78" s="336">
        <v>0</v>
      </c>
      <c r="X78" s="336">
        <v>0</v>
      </c>
      <c r="Y78" s="336">
        <v>0</v>
      </c>
      <c r="Z78" s="260" t="s">
        <v>128</v>
      </c>
      <c r="AC78" s="79"/>
    </row>
    <row r="79" spans="2:29" s="192" customFormat="1" ht="19.5" thickTop="1" x14ac:dyDescent="0.3">
      <c r="B79" s="323"/>
      <c r="C79" s="323"/>
      <c r="D79" s="323" t="s">
        <v>306</v>
      </c>
      <c r="E79" s="323">
        <v>13</v>
      </c>
      <c r="F79" s="323">
        <v>537</v>
      </c>
      <c r="G79" s="323">
        <v>463</v>
      </c>
      <c r="H79" s="323">
        <v>118</v>
      </c>
      <c r="I79" s="323">
        <v>133</v>
      </c>
      <c r="J79" s="323">
        <v>104</v>
      </c>
      <c r="K79" s="323">
        <v>15</v>
      </c>
      <c r="L79" s="323">
        <v>5</v>
      </c>
      <c r="M79" s="323">
        <v>4</v>
      </c>
      <c r="N79" s="323">
        <v>81</v>
      </c>
      <c r="O79" s="337">
        <v>0.28725701943844495</v>
      </c>
      <c r="P79" s="323">
        <v>48</v>
      </c>
      <c r="Q79" s="323">
        <v>98</v>
      </c>
      <c r="R79" s="323">
        <v>22</v>
      </c>
      <c r="S79" s="323">
        <v>154</v>
      </c>
      <c r="T79" s="323">
        <v>5</v>
      </c>
      <c r="U79" s="323">
        <v>4</v>
      </c>
      <c r="V79" s="337">
        <v>0.37802607076350092</v>
      </c>
      <c r="W79" s="337">
        <v>0.367170626349892</v>
      </c>
      <c r="X79" s="337">
        <v>0.74519669711339298</v>
      </c>
      <c r="Y79" s="337">
        <v>0.2978723404255319</v>
      </c>
      <c r="Z79" s="330"/>
      <c r="AA79" s="200" t="s">
        <v>125</v>
      </c>
    </row>
    <row r="80" spans="2:29" s="80" customFormat="1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spans="2:29" s="80" customFormat="1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</row>
    <row r="82" spans="2:29" ht="30" customHeight="1" x14ac:dyDescent="0.25">
      <c r="B82" s="409" t="s">
        <v>5</v>
      </c>
      <c r="C82" s="409"/>
      <c r="D82" s="409"/>
      <c r="E82" s="409"/>
      <c r="F82" s="409"/>
      <c r="G82" s="409"/>
      <c r="H82" s="409"/>
      <c r="I82" s="409"/>
      <c r="J82" s="409"/>
      <c r="K82" s="409"/>
      <c r="L82" s="409"/>
      <c r="M82" s="409"/>
      <c r="N82" s="409"/>
      <c r="O82" s="409"/>
      <c r="P82" s="409"/>
      <c r="Q82" s="409"/>
      <c r="R82" s="409"/>
      <c r="S82" s="409"/>
      <c r="T82" s="409"/>
      <c r="U82" s="409"/>
      <c r="V82" s="409"/>
      <c r="W82" s="409"/>
      <c r="X82" s="409"/>
      <c r="Y82" s="409"/>
      <c r="AA82" s="78" t="s">
        <v>132</v>
      </c>
    </row>
    <row r="83" spans="2:29" s="80" customFormat="1" ht="9.9499999999999993" customHeight="1" x14ac:dyDescent="0.25">
      <c r="B83" s="155"/>
      <c r="C83" s="154"/>
      <c r="D83" s="154"/>
      <c r="E83" s="154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AA83" s="82"/>
    </row>
    <row r="84" spans="2:29" ht="20.25" customHeight="1" x14ac:dyDescent="0.25">
      <c r="B84" s="223" t="s">
        <v>208</v>
      </c>
      <c r="C84" s="223" t="s">
        <v>28</v>
      </c>
      <c r="D84" s="223" t="s">
        <v>209</v>
      </c>
      <c r="E84" s="224" t="s">
        <v>4</v>
      </c>
      <c r="F84" s="224" t="s">
        <v>212</v>
      </c>
      <c r="G84" s="224" t="s">
        <v>213</v>
      </c>
      <c r="H84" s="224" t="s">
        <v>214</v>
      </c>
      <c r="I84" s="224" t="s">
        <v>215</v>
      </c>
      <c r="J84" s="224" t="s">
        <v>216</v>
      </c>
      <c r="K84" s="224" t="s">
        <v>217</v>
      </c>
      <c r="L84" s="224" t="s">
        <v>218</v>
      </c>
      <c r="M84" s="224" t="s">
        <v>219</v>
      </c>
      <c r="N84" s="224" t="s">
        <v>220</v>
      </c>
      <c r="O84" s="224" t="s">
        <v>221</v>
      </c>
      <c r="P84" s="224" t="s">
        <v>20</v>
      </c>
      <c r="Q84" s="224" t="s">
        <v>222</v>
      </c>
      <c r="R84" s="224" t="s">
        <v>223</v>
      </c>
      <c r="S84" s="224" t="s">
        <v>224</v>
      </c>
      <c r="T84" s="224" t="s">
        <v>225</v>
      </c>
      <c r="U84" s="224" t="s">
        <v>226</v>
      </c>
      <c r="V84" s="224" t="s">
        <v>227</v>
      </c>
      <c r="W84" s="224" t="s">
        <v>228</v>
      </c>
      <c r="X84" s="224" t="s">
        <v>229</v>
      </c>
      <c r="Y84" s="224" t="s">
        <v>230</v>
      </c>
      <c r="AA84" s="78" t="s">
        <v>133</v>
      </c>
    </row>
    <row r="85" spans="2:29" ht="19.5" x14ac:dyDescent="0.25">
      <c r="B85" s="223" t="s">
        <v>208</v>
      </c>
      <c r="C85" s="223" t="s">
        <v>28</v>
      </c>
      <c r="D85" s="225" t="s">
        <v>209</v>
      </c>
      <c r="E85" s="226" t="s">
        <v>231</v>
      </c>
      <c r="F85" s="227" t="s">
        <v>232</v>
      </c>
      <c r="G85" s="228" t="s">
        <v>233</v>
      </c>
      <c r="H85" s="229" t="s">
        <v>234</v>
      </c>
      <c r="I85" s="230" t="s">
        <v>235</v>
      </c>
      <c r="J85" s="226" t="s">
        <v>236</v>
      </c>
      <c r="K85" s="231" t="s">
        <v>237</v>
      </c>
      <c r="L85" s="226" t="s">
        <v>238</v>
      </c>
      <c r="M85" s="226" t="s">
        <v>239</v>
      </c>
      <c r="N85" s="226" t="s">
        <v>240</v>
      </c>
      <c r="O85" s="232" t="s">
        <v>241</v>
      </c>
      <c r="P85" s="226" t="s">
        <v>242</v>
      </c>
      <c r="Q85" s="226" t="s">
        <v>243</v>
      </c>
      <c r="R85" s="226" t="s">
        <v>244</v>
      </c>
      <c r="S85" s="226" t="s">
        <v>245</v>
      </c>
      <c r="T85" s="231" t="s">
        <v>246</v>
      </c>
      <c r="U85" s="230" t="s">
        <v>247</v>
      </c>
      <c r="V85" s="233" t="s">
        <v>248</v>
      </c>
      <c r="W85" s="233" t="s">
        <v>249</v>
      </c>
      <c r="X85" s="233" t="s">
        <v>250</v>
      </c>
      <c r="Y85" s="234" t="s">
        <v>251</v>
      </c>
      <c r="AA85" s="78" t="s">
        <v>288</v>
      </c>
    </row>
    <row r="86" spans="2:29" ht="21" x14ac:dyDescent="0.25">
      <c r="B86" s="313">
        <v>33</v>
      </c>
      <c r="C86" s="313" t="s">
        <v>381</v>
      </c>
      <c r="D86" s="314" t="s">
        <v>341</v>
      </c>
      <c r="E86" s="313">
        <v>2</v>
      </c>
      <c r="F86" s="313">
        <v>3</v>
      </c>
      <c r="G86" s="313">
        <v>2</v>
      </c>
      <c r="H86" s="313">
        <v>1</v>
      </c>
      <c r="I86" s="313">
        <v>1</v>
      </c>
      <c r="J86" s="313">
        <v>1</v>
      </c>
      <c r="K86" s="313">
        <v>0</v>
      </c>
      <c r="L86" s="313">
        <v>0</v>
      </c>
      <c r="M86" s="313">
        <v>0</v>
      </c>
      <c r="N86" s="313">
        <v>0</v>
      </c>
      <c r="O86" s="316">
        <v>0.5</v>
      </c>
      <c r="P86" s="313">
        <v>1</v>
      </c>
      <c r="Q86" s="313">
        <v>1</v>
      </c>
      <c r="R86" s="313">
        <v>0</v>
      </c>
      <c r="S86" s="313">
        <v>1</v>
      </c>
      <c r="T86" s="313">
        <v>0</v>
      </c>
      <c r="U86" s="313">
        <v>0</v>
      </c>
      <c r="V86" s="316">
        <v>0.66700000000000004</v>
      </c>
      <c r="W86" s="316">
        <v>0.5</v>
      </c>
      <c r="X86" s="316">
        <v>1.167</v>
      </c>
      <c r="Y86" s="316">
        <v>0</v>
      </c>
      <c r="Z86" s="314" t="s">
        <v>341</v>
      </c>
      <c r="AA86" s="78" t="s">
        <v>134</v>
      </c>
      <c r="AC86" s="165" t="s">
        <v>161</v>
      </c>
    </row>
    <row r="87" spans="2:29" ht="21" x14ac:dyDescent="0.25">
      <c r="B87" s="313">
        <v>51</v>
      </c>
      <c r="C87" s="313" t="s">
        <v>382</v>
      </c>
      <c r="D87" s="311" t="s">
        <v>161</v>
      </c>
      <c r="E87" s="313">
        <v>13</v>
      </c>
      <c r="F87" s="313">
        <v>54</v>
      </c>
      <c r="G87" s="313">
        <v>45</v>
      </c>
      <c r="H87" s="313">
        <v>15</v>
      </c>
      <c r="I87" s="313">
        <v>18</v>
      </c>
      <c r="J87" s="313">
        <v>13</v>
      </c>
      <c r="K87" s="313">
        <v>3</v>
      </c>
      <c r="L87" s="313">
        <v>0</v>
      </c>
      <c r="M87" s="313">
        <v>2</v>
      </c>
      <c r="N87" s="313">
        <v>17</v>
      </c>
      <c r="O87" s="316">
        <v>0.4</v>
      </c>
      <c r="P87" s="313">
        <v>6</v>
      </c>
      <c r="Q87" s="313">
        <v>7</v>
      </c>
      <c r="R87" s="313">
        <v>2</v>
      </c>
      <c r="S87" s="313">
        <v>23</v>
      </c>
      <c r="T87" s="313">
        <v>1</v>
      </c>
      <c r="U87" s="313">
        <v>1</v>
      </c>
      <c r="V87" s="316">
        <v>0.48099999999999998</v>
      </c>
      <c r="W87" s="316">
        <v>0.6</v>
      </c>
      <c r="X87" s="316">
        <v>1.081</v>
      </c>
      <c r="Y87" s="316">
        <v>0.41699999999999998</v>
      </c>
      <c r="Z87" s="311" t="s">
        <v>161</v>
      </c>
      <c r="AC87" s="165" t="s">
        <v>164</v>
      </c>
    </row>
    <row r="88" spans="2:29" ht="21" x14ac:dyDescent="0.25">
      <c r="B88" s="313">
        <v>47</v>
      </c>
      <c r="C88" s="313" t="s">
        <v>383</v>
      </c>
      <c r="D88" s="314" t="s">
        <v>155</v>
      </c>
      <c r="E88" s="313">
        <v>13</v>
      </c>
      <c r="F88" s="313">
        <v>44</v>
      </c>
      <c r="G88" s="313">
        <v>36</v>
      </c>
      <c r="H88" s="313">
        <v>11</v>
      </c>
      <c r="I88" s="313">
        <v>14</v>
      </c>
      <c r="J88" s="313">
        <v>12</v>
      </c>
      <c r="K88" s="313">
        <v>2</v>
      </c>
      <c r="L88" s="313">
        <v>0</v>
      </c>
      <c r="M88" s="313">
        <v>0</v>
      </c>
      <c r="N88" s="313">
        <v>12</v>
      </c>
      <c r="O88" s="316">
        <v>0.38900000000000001</v>
      </c>
      <c r="P88" s="313">
        <v>6</v>
      </c>
      <c r="Q88" s="313">
        <v>1</v>
      </c>
      <c r="R88" s="313">
        <v>2</v>
      </c>
      <c r="S88" s="313">
        <v>14</v>
      </c>
      <c r="T88" s="313">
        <v>0</v>
      </c>
      <c r="U88" s="313">
        <v>0</v>
      </c>
      <c r="V88" s="316">
        <v>0.5</v>
      </c>
      <c r="W88" s="316">
        <v>0.44400000000000001</v>
      </c>
      <c r="X88" s="316">
        <v>0.94399999999999995</v>
      </c>
      <c r="Y88" s="316">
        <v>0.33300000000000002</v>
      </c>
      <c r="Z88" s="314" t="s">
        <v>158</v>
      </c>
      <c r="AC88" s="165" t="s">
        <v>158</v>
      </c>
    </row>
    <row r="89" spans="2:29" ht="21" x14ac:dyDescent="0.25">
      <c r="B89" s="313">
        <v>21</v>
      </c>
      <c r="C89" s="313" t="s">
        <v>384</v>
      </c>
      <c r="D89" s="311" t="s">
        <v>158</v>
      </c>
      <c r="E89" s="313">
        <v>13</v>
      </c>
      <c r="F89" s="313">
        <v>54</v>
      </c>
      <c r="G89" s="313">
        <v>42</v>
      </c>
      <c r="H89" s="313">
        <v>13</v>
      </c>
      <c r="I89" s="313">
        <v>16</v>
      </c>
      <c r="J89" s="313">
        <v>16</v>
      </c>
      <c r="K89" s="313">
        <v>0</v>
      </c>
      <c r="L89" s="313">
        <v>0</v>
      </c>
      <c r="M89" s="313">
        <v>0</v>
      </c>
      <c r="N89" s="313">
        <v>11</v>
      </c>
      <c r="O89" s="316">
        <v>0.38100000000000001</v>
      </c>
      <c r="P89" s="313">
        <v>5</v>
      </c>
      <c r="Q89" s="313">
        <v>4</v>
      </c>
      <c r="R89" s="313">
        <v>7</v>
      </c>
      <c r="S89" s="313">
        <v>21</v>
      </c>
      <c r="T89" s="313">
        <v>1</v>
      </c>
      <c r="U89" s="313">
        <v>0</v>
      </c>
      <c r="V89" s="316">
        <v>0.51900000000000002</v>
      </c>
      <c r="W89" s="316">
        <v>0.38100000000000001</v>
      </c>
      <c r="X89" s="316">
        <v>0.89900000000000002</v>
      </c>
      <c r="Y89" s="316">
        <v>0.4</v>
      </c>
      <c r="Z89" s="311" t="s">
        <v>155</v>
      </c>
      <c r="AC89" s="165" t="s">
        <v>155</v>
      </c>
    </row>
    <row r="90" spans="2:29" ht="21" x14ac:dyDescent="0.25">
      <c r="B90" s="313">
        <v>14</v>
      </c>
      <c r="C90" s="313" t="s">
        <v>385</v>
      </c>
      <c r="D90" s="311" t="s">
        <v>159</v>
      </c>
      <c r="E90" s="313">
        <v>7</v>
      </c>
      <c r="F90" s="313">
        <v>35</v>
      </c>
      <c r="G90" s="313">
        <v>29</v>
      </c>
      <c r="H90" s="313">
        <v>12</v>
      </c>
      <c r="I90" s="313">
        <v>11</v>
      </c>
      <c r="J90" s="313">
        <v>7</v>
      </c>
      <c r="K90" s="313">
        <v>2</v>
      </c>
      <c r="L90" s="313">
        <v>1</v>
      </c>
      <c r="M90" s="313">
        <v>1</v>
      </c>
      <c r="N90" s="313">
        <v>8</v>
      </c>
      <c r="O90" s="316">
        <v>0.379</v>
      </c>
      <c r="P90" s="313">
        <v>3</v>
      </c>
      <c r="Q90" s="313">
        <v>3</v>
      </c>
      <c r="R90" s="313">
        <v>2</v>
      </c>
      <c r="S90" s="313">
        <v>17</v>
      </c>
      <c r="T90" s="313">
        <v>0</v>
      </c>
      <c r="U90" s="313">
        <v>1</v>
      </c>
      <c r="V90" s="316">
        <v>0.45700000000000002</v>
      </c>
      <c r="W90" s="316">
        <v>0.621</v>
      </c>
      <c r="X90" s="316">
        <v>1.0780000000000001</v>
      </c>
      <c r="Y90" s="316">
        <v>0.36799999999999999</v>
      </c>
      <c r="Z90" s="311" t="s">
        <v>164</v>
      </c>
      <c r="AC90" s="165" t="s">
        <v>172</v>
      </c>
    </row>
    <row r="91" spans="2:29" ht="21" x14ac:dyDescent="0.25">
      <c r="B91" s="313">
        <v>23</v>
      </c>
      <c r="C91" s="313" t="s">
        <v>386</v>
      </c>
      <c r="D91" s="311" t="s">
        <v>252</v>
      </c>
      <c r="E91" s="313">
        <v>11</v>
      </c>
      <c r="F91" s="313">
        <v>44</v>
      </c>
      <c r="G91" s="313">
        <v>36</v>
      </c>
      <c r="H91" s="313">
        <v>15</v>
      </c>
      <c r="I91" s="313">
        <v>13</v>
      </c>
      <c r="J91" s="313">
        <v>9</v>
      </c>
      <c r="K91" s="313">
        <v>2</v>
      </c>
      <c r="L91" s="313">
        <v>2</v>
      </c>
      <c r="M91" s="313">
        <v>0</v>
      </c>
      <c r="N91" s="313">
        <v>10</v>
      </c>
      <c r="O91" s="316">
        <v>0.36099999999999999</v>
      </c>
      <c r="P91" s="313">
        <v>6</v>
      </c>
      <c r="Q91" s="313">
        <v>7</v>
      </c>
      <c r="R91" s="313">
        <v>2</v>
      </c>
      <c r="S91" s="313">
        <v>16</v>
      </c>
      <c r="T91" s="313">
        <v>0</v>
      </c>
      <c r="U91" s="313">
        <v>0</v>
      </c>
      <c r="V91" s="316">
        <v>0.47699999999999998</v>
      </c>
      <c r="W91" s="316">
        <v>0.52800000000000002</v>
      </c>
      <c r="X91" s="316">
        <v>1.0049999999999999</v>
      </c>
      <c r="Y91" s="316">
        <v>0.29199999999999998</v>
      </c>
      <c r="Z91" s="311" t="s">
        <v>157</v>
      </c>
      <c r="AC91" s="165" t="s">
        <v>157</v>
      </c>
    </row>
    <row r="92" spans="2:29" ht="21" x14ac:dyDescent="0.25">
      <c r="B92" s="313">
        <v>34</v>
      </c>
      <c r="C92" s="313" t="s">
        <v>387</v>
      </c>
      <c r="D92" s="311" t="s">
        <v>164</v>
      </c>
      <c r="E92" s="313">
        <v>12</v>
      </c>
      <c r="F92" s="313">
        <v>61</v>
      </c>
      <c r="G92" s="313">
        <v>46</v>
      </c>
      <c r="H92" s="313">
        <v>17</v>
      </c>
      <c r="I92" s="313">
        <v>16</v>
      </c>
      <c r="J92" s="313">
        <v>8</v>
      </c>
      <c r="K92" s="313">
        <v>5</v>
      </c>
      <c r="L92" s="313">
        <v>0</v>
      </c>
      <c r="M92" s="313">
        <v>3</v>
      </c>
      <c r="N92" s="313">
        <v>18</v>
      </c>
      <c r="O92" s="316">
        <v>0.34799999999999998</v>
      </c>
      <c r="P92" s="313">
        <v>11</v>
      </c>
      <c r="Q92" s="313">
        <v>9</v>
      </c>
      <c r="R92" s="313">
        <v>4</v>
      </c>
      <c r="S92" s="313">
        <v>13</v>
      </c>
      <c r="T92" s="313">
        <v>0</v>
      </c>
      <c r="U92" s="313">
        <v>0</v>
      </c>
      <c r="V92" s="316">
        <v>0.50800000000000001</v>
      </c>
      <c r="W92" s="316">
        <v>0.65200000000000002</v>
      </c>
      <c r="X92" s="316">
        <v>1.1599999999999999</v>
      </c>
      <c r="Y92" s="316">
        <v>0.45</v>
      </c>
      <c r="Z92" s="311" t="s">
        <v>252</v>
      </c>
      <c r="AC92" s="165" t="s">
        <v>163</v>
      </c>
    </row>
    <row r="93" spans="2:29" ht="21" x14ac:dyDescent="0.25">
      <c r="B93" s="313">
        <v>9</v>
      </c>
      <c r="C93" s="313" t="s">
        <v>388</v>
      </c>
      <c r="D93" s="311" t="s">
        <v>157</v>
      </c>
      <c r="E93" s="313">
        <v>10</v>
      </c>
      <c r="F93" s="313">
        <v>42</v>
      </c>
      <c r="G93" s="313">
        <v>35</v>
      </c>
      <c r="H93" s="313">
        <v>9</v>
      </c>
      <c r="I93" s="313">
        <v>12</v>
      </c>
      <c r="J93" s="313">
        <v>10</v>
      </c>
      <c r="K93" s="313">
        <v>2</v>
      </c>
      <c r="L93" s="313">
        <v>0</v>
      </c>
      <c r="M93" s="313">
        <v>0</v>
      </c>
      <c r="N93" s="313">
        <v>10</v>
      </c>
      <c r="O93" s="316">
        <v>0.34300000000000003</v>
      </c>
      <c r="P93" s="313">
        <v>3</v>
      </c>
      <c r="Q93" s="313">
        <v>2</v>
      </c>
      <c r="R93" s="313">
        <v>4</v>
      </c>
      <c r="S93" s="313">
        <v>9</v>
      </c>
      <c r="T93" s="313">
        <v>1</v>
      </c>
      <c r="U93" s="313">
        <v>0</v>
      </c>
      <c r="V93" s="316">
        <v>0.45200000000000001</v>
      </c>
      <c r="W93" s="316">
        <v>0.4</v>
      </c>
      <c r="X93" s="316">
        <v>0.85199999999999998</v>
      </c>
      <c r="Y93" s="316">
        <v>0.28599999999999998</v>
      </c>
      <c r="Z93" s="311" t="s">
        <v>159</v>
      </c>
      <c r="AC93" s="165" t="s">
        <v>171</v>
      </c>
    </row>
    <row r="94" spans="2:29" ht="21" x14ac:dyDescent="0.25">
      <c r="B94" s="313">
        <v>12</v>
      </c>
      <c r="C94" s="313" t="s">
        <v>389</v>
      </c>
      <c r="D94" s="311" t="s">
        <v>163</v>
      </c>
      <c r="E94" s="313">
        <v>12</v>
      </c>
      <c r="F94" s="313">
        <v>59</v>
      </c>
      <c r="G94" s="313">
        <v>46</v>
      </c>
      <c r="H94" s="313">
        <v>22</v>
      </c>
      <c r="I94" s="313">
        <v>14</v>
      </c>
      <c r="J94" s="313">
        <v>11</v>
      </c>
      <c r="K94" s="313">
        <v>3</v>
      </c>
      <c r="L94" s="313">
        <v>0</v>
      </c>
      <c r="M94" s="313">
        <v>0</v>
      </c>
      <c r="N94" s="313">
        <v>13</v>
      </c>
      <c r="O94" s="316">
        <v>0.30399999999999999</v>
      </c>
      <c r="P94" s="313">
        <v>9</v>
      </c>
      <c r="Q94" s="313">
        <v>4</v>
      </c>
      <c r="R94" s="313">
        <v>3</v>
      </c>
      <c r="S94" s="313">
        <v>23</v>
      </c>
      <c r="T94" s="313">
        <v>1</v>
      </c>
      <c r="U94" s="313">
        <v>1</v>
      </c>
      <c r="V94" s="316">
        <v>0.441</v>
      </c>
      <c r="W94" s="316">
        <v>0.37</v>
      </c>
      <c r="X94" s="316">
        <v>0.81</v>
      </c>
      <c r="Y94" s="316">
        <v>0.25</v>
      </c>
      <c r="Z94" s="311" t="s">
        <v>172</v>
      </c>
      <c r="AC94" s="165" t="s">
        <v>252</v>
      </c>
    </row>
    <row r="95" spans="2:29" ht="21" x14ac:dyDescent="0.25">
      <c r="B95" s="313">
        <v>24</v>
      </c>
      <c r="C95" s="313" t="s">
        <v>390</v>
      </c>
      <c r="D95" s="311" t="s">
        <v>171</v>
      </c>
      <c r="E95" s="313">
        <v>8</v>
      </c>
      <c r="F95" s="313">
        <v>35</v>
      </c>
      <c r="G95" s="313">
        <v>30</v>
      </c>
      <c r="H95" s="313">
        <v>8</v>
      </c>
      <c r="I95" s="313">
        <v>9</v>
      </c>
      <c r="J95" s="313">
        <v>8</v>
      </c>
      <c r="K95" s="313">
        <v>1</v>
      </c>
      <c r="L95" s="313">
        <v>0</v>
      </c>
      <c r="M95" s="313">
        <v>0</v>
      </c>
      <c r="N95" s="313">
        <v>9</v>
      </c>
      <c r="O95" s="316">
        <v>0.3</v>
      </c>
      <c r="P95" s="313">
        <v>2</v>
      </c>
      <c r="Q95" s="313">
        <v>7</v>
      </c>
      <c r="R95" s="313">
        <v>3</v>
      </c>
      <c r="S95" s="313">
        <v>6</v>
      </c>
      <c r="T95" s="313">
        <v>2</v>
      </c>
      <c r="U95" s="313">
        <v>0</v>
      </c>
      <c r="V95" s="316">
        <v>0.4</v>
      </c>
      <c r="W95" s="316">
        <v>0.33300000000000002</v>
      </c>
      <c r="X95" s="316">
        <v>0.73299999999999998</v>
      </c>
      <c r="Y95" s="316">
        <v>0.316</v>
      </c>
      <c r="Z95" s="311" t="s">
        <v>171</v>
      </c>
      <c r="AC95" s="165" t="s">
        <v>165</v>
      </c>
    </row>
    <row r="96" spans="2:29" ht="21" x14ac:dyDescent="0.25">
      <c r="B96" s="313">
        <v>7</v>
      </c>
      <c r="C96" s="313" t="s">
        <v>391</v>
      </c>
      <c r="D96" s="311" t="s">
        <v>156</v>
      </c>
      <c r="E96" s="313">
        <v>13</v>
      </c>
      <c r="F96" s="313">
        <v>59</v>
      </c>
      <c r="G96" s="313">
        <v>44</v>
      </c>
      <c r="H96" s="313">
        <v>16</v>
      </c>
      <c r="I96" s="313">
        <v>13</v>
      </c>
      <c r="J96" s="313">
        <v>12</v>
      </c>
      <c r="K96" s="313">
        <v>0</v>
      </c>
      <c r="L96" s="313">
        <v>0</v>
      </c>
      <c r="M96" s="313">
        <v>1</v>
      </c>
      <c r="N96" s="313">
        <v>13</v>
      </c>
      <c r="O96" s="316">
        <v>0.29499999999999998</v>
      </c>
      <c r="P96" s="313">
        <v>12</v>
      </c>
      <c r="Q96" s="313">
        <v>4</v>
      </c>
      <c r="R96" s="313">
        <v>3</v>
      </c>
      <c r="S96" s="313">
        <v>13</v>
      </c>
      <c r="T96" s="313">
        <v>2</v>
      </c>
      <c r="U96" s="313">
        <v>0</v>
      </c>
      <c r="V96" s="316">
        <v>0.47499999999999998</v>
      </c>
      <c r="W96" s="316">
        <v>0.36399999999999999</v>
      </c>
      <c r="X96" s="316">
        <v>0.83799999999999997</v>
      </c>
      <c r="Y96" s="316">
        <v>0.33300000000000002</v>
      </c>
      <c r="Z96" s="311" t="s">
        <v>156</v>
      </c>
      <c r="AC96" s="165" t="s">
        <v>156</v>
      </c>
    </row>
    <row r="97" spans="2:29" ht="21" x14ac:dyDescent="0.25">
      <c r="B97" s="313">
        <v>29</v>
      </c>
      <c r="C97" s="313" t="s">
        <v>392</v>
      </c>
      <c r="D97" s="311" t="s">
        <v>165</v>
      </c>
      <c r="E97" s="313">
        <v>13</v>
      </c>
      <c r="F97" s="313">
        <v>56</v>
      </c>
      <c r="G97" s="313">
        <v>41</v>
      </c>
      <c r="H97" s="313">
        <v>20</v>
      </c>
      <c r="I97" s="313">
        <v>12</v>
      </c>
      <c r="J97" s="313">
        <v>11</v>
      </c>
      <c r="K97" s="313">
        <v>1</v>
      </c>
      <c r="L97" s="313">
        <v>0</v>
      </c>
      <c r="M97" s="313">
        <v>0</v>
      </c>
      <c r="N97" s="313">
        <v>8</v>
      </c>
      <c r="O97" s="316">
        <v>0.29299999999999998</v>
      </c>
      <c r="P97" s="313">
        <v>11</v>
      </c>
      <c r="Q97" s="313">
        <v>13</v>
      </c>
      <c r="R97" s="313">
        <v>2</v>
      </c>
      <c r="S97" s="313">
        <v>24</v>
      </c>
      <c r="T97" s="313">
        <v>1</v>
      </c>
      <c r="U97" s="313">
        <v>1</v>
      </c>
      <c r="V97" s="316">
        <v>0.45500000000000002</v>
      </c>
      <c r="W97" s="316">
        <v>0.317</v>
      </c>
      <c r="X97" s="316">
        <v>0.77200000000000002</v>
      </c>
      <c r="Y97" s="316">
        <v>0.27300000000000002</v>
      </c>
      <c r="Z97" s="311" t="s">
        <v>163</v>
      </c>
      <c r="AC97" s="165" t="s">
        <v>167</v>
      </c>
    </row>
    <row r="98" spans="2:29" s="80" customFormat="1" ht="21" x14ac:dyDescent="0.25">
      <c r="B98" s="313">
        <v>16</v>
      </c>
      <c r="C98" s="313" t="s">
        <v>393</v>
      </c>
      <c r="D98" s="311" t="s">
        <v>172</v>
      </c>
      <c r="E98" s="313">
        <v>9</v>
      </c>
      <c r="F98" s="313">
        <v>23</v>
      </c>
      <c r="G98" s="313">
        <v>18</v>
      </c>
      <c r="H98" s="313">
        <v>7</v>
      </c>
      <c r="I98" s="313">
        <v>5</v>
      </c>
      <c r="J98" s="313">
        <v>4</v>
      </c>
      <c r="K98" s="313">
        <v>1</v>
      </c>
      <c r="L98" s="313">
        <v>0</v>
      </c>
      <c r="M98" s="313">
        <v>0</v>
      </c>
      <c r="N98" s="313">
        <v>7</v>
      </c>
      <c r="O98" s="316">
        <v>0.27800000000000002</v>
      </c>
      <c r="P98" s="313">
        <v>2</v>
      </c>
      <c r="Q98" s="313">
        <v>6</v>
      </c>
      <c r="R98" s="313">
        <v>2</v>
      </c>
      <c r="S98" s="313">
        <v>3</v>
      </c>
      <c r="T98" s="313">
        <v>0</v>
      </c>
      <c r="U98" s="313">
        <v>1</v>
      </c>
      <c r="V98" s="316">
        <v>0.39100000000000001</v>
      </c>
      <c r="W98" s="316">
        <v>0.33300000000000002</v>
      </c>
      <c r="X98" s="316">
        <v>0.72499999999999998</v>
      </c>
      <c r="Y98" s="316">
        <v>0.25</v>
      </c>
      <c r="Z98" s="311" t="s">
        <v>165</v>
      </c>
      <c r="AC98" s="165" t="s">
        <v>159</v>
      </c>
    </row>
    <row r="99" spans="2:29" ht="21" x14ac:dyDescent="0.25">
      <c r="B99" s="313">
        <v>17</v>
      </c>
      <c r="C99" s="313" t="s">
        <v>394</v>
      </c>
      <c r="D99" s="311" t="s">
        <v>168</v>
      </c>
      <c r="E99" s="313">
        <v>8</v>
      </c>
      <c r="F99" s="313">
        <v>15</v>
      </c>
      <c r="G99" s="313">
        <v>15</v>
      </c>
      <c r="H99" s="313">
        <v>1</v>
      </c>
      <c r="I99" s="313">
        <v>3</v>
      </c>
      <c r="J99" s="313">
        <v>2</v>
      </c>
      <c r="K99" s="313">
        <v>0</v>
      </c>
      <c r="L99" s="313">
        <v>0</v>
      </c>
      <c r="M99" s="313">
        <v>0</v>
      </c>
      <c r="N99" s="313">
        <v>2</v>
      </c>
      <c r="O99" s="316">
        <v>0.2</v>
      </c>
      <c r="P99" s="313">
        <v>0</v>
      </c>
      <c r="Q99" s="313">
        <v>3</v>
      </c>
      <c r="R99" s="313">
        <v>0</v>
      </c>
      <c r="S99" s="313">
        <v>2</v>
      </c>
      <c r="T99" s="313">
        <v>0</v>
      </c>
      <c r="U99" s="313">
        <v>0</v>
      </c>
      <c r="V99" s="316">
        <v>0.2</v>
      </c>
      <c r="W99" s="316">
        <v>0.2</v>
      </c>
      <c r="X99" s="316">
        <v>0.4</v>
      </c>
      <c r="Y99" s="316">
        <v>0.14299999999999999</v>
      </c>
      <c r="Z99" s="311" t="s">
        <v>168</v>
      </c>
      <c r="AC99" s="165" t="s">
        <v>168</v>
      </c>
    </row>
    <row r="100" spans="2:29" ht="21" x14ac:dyDescent="0.25">
      <c r="B100" s="313">
        <v>99</v>
      </c>
      <c r="C100" s="313" t="s">
        <v>395</v>
      </c>
      <c r="D100" s="311" t="s">
        <v>166</v>
      </c>
      <c r="E100" s="313">
        <v>11</v>
      </c>
      <c r="F100" s="313">
        <v>24</v>
      </c>
      <c r="G100" s="313">
        <v>19</v>
      </c>
      <c r="H100" s="313">
        <v>5</v>
      </c>
      <c r="I100" s="313">
        <v>3</v>
      </c>
      <c r="J100" s="313">
        <v>3</v>
      </c>
      <c r="K100" s="313">
        <v>0</v>
      </c>
      <c r="L100" s="313">
        <v>0</v>
      </c>
      <c r="M100" s="313">
        <v>0</v>
      </c>
      <c r="N100" s="313">
        <v>3</v>
      </c>
      <c r="O100" s="316">
        <v>0.158</v>
      </c>
      <c r="P100" s="313">
        <v>1</v>
      </c>
      <c r="Q100" s="313">
        <v>15</v>
      </c>
      <c r="R100" s="313">
        <v>2</v>
      </c>
      <c r="S100" s="313">
        <v>2</v>
      </c>
      <c r="T100" s="313">
        <v>0</v>
      </c>
      <c r="U100" s="313">
        <v>2</v>
      </c>
      <c r="V100" s="316">
        <v>0.25</v>
      </c>
      <c r="W100" s="316">
        <v>0.158</v>
      </c>
      <c r="X100" s="316">
        <v>0.40799999999999997</v>
      </c>
      <c r="Y100" s="316">
        <v>0.111</v>
      </c>
      <c r="Z100" s="311" t="s">
        <v>166</v>
      </c>
      <c r="AC100" s="165" t="s">
        <v>160</v>
      </c>
    </row>
    <row r="101" spans="2:29" s="80" customFormat="1" ht="21" x14ac:dyDescent="0.25">
      <c r="B101" s="313">
        <v>11</v>
      </c>
      <c r="C101" s="313" t="s">
        <v>396</v>
      </c>
      <c r="D101" s="311" t="s">
        <v>167</v>
      </c>
      <c r="E101" s="313">
        <v>4</v>
      </c>
      <c r="F101" s="313">
        <v>12</v>
      </c>
      <c r="G101" s="313">
        <v>8</v>
      </c>
      <c r="H101" s="313">
        <v>2</v>
      </c>
      <c r="I101" s="313">
        <v>1</v>
      </c>
      <c r="J101" s="313">
        <v>0</v>
      </c>
      <c r="K101" s="313">
        <v>0</v>
      </c>
      <c r="L101" s="313">
        <v>0</v>
      </c>
      <c r="M101" s="313">
        <v>1</v>
      </c>
      <c r="N101" s="313">
        <v>2</v>
      </c>
      <c r="O101" s="316">
        <v>0.125</v>
      </c>
      <c r="P101" s="313">
        <v>4</v>
      </c>
      <c r="Q101" s="313">
        <v>3</v>
      </c>
      <c r="R101" s="313">
        <v>0</v>
      </c>
      <c r="S101" s="313">
        <v>3</v>
      </c>
      <c r="T101" s="313">
        <v>0</v>
      </c>
      <c r="U101" s="313">
        <v>0</v>
      </c>
      <c r="V101" s="316">
        <v>0.41699999999999998</v>
      </c>
      <c r="W101" s="316">
        <v>0.5</v>
      </c>
      <c r="X101" s="316">
        <v>0.91700000000000004</v>
      </c>
      <c r="Y101" s="316">
        <v>0.2</v>
      </c>
      <c r="Z101" s="311" t="s">
        <v>167</v>
      </c>
      <c r="AC101" s="165"/>
    </row>
    <row r="102" spans="2:29" s="80" customFormat="1" ht="21.75" thickBot="1" x14ac:dyDescent="0.3">
      <c r="B102" s="313">
        <v>80</v>
      </c>
      <c r="C102" s="313" t="s">
        <v>397</v>
      </c>
      <c r="D102" s="311" t="s">
        <v>160</v>
      </c>
      <c r="E102" s="313">
        <v>1</v>
      </c>
      <c r="F102" s="313">
        <v>3</v>
      </c>
      <c r="G102" s="313">
        <v>2</v>
      </c>
      <c r="H102" s="313">
        <v>0</v>
      </c>
      <c r="I102" s="313">
        <v>0</v>
      </c>
      <c r="J102" s="313">
        <v>0</v>
      </c>
      <c r="K102" s="313">
        <v>0</v>
      </c>
      <c r="L102" s="313">
        <v>0</v>
      </c>
      <c r="M102" s="313">
        <v>0</v>
      </c>
      <c r="N102" s="313">
        <v>0</v>
      </c>
      <c r="O102" s="316">
        <v>0</v>
      </c>
      <c r="P102" s="313">
        <v>1</v>
      </c>
      <c r="Q102" s="313">
        <v>2</v>
      </c>
      <c r="R102" s="313">
        <v>0</v>
      </c>
      <c r="S102" s="313">
        <v>0</v>
      </c>
      <c r="T102" s="313">
        <v>0</v>
      </c>
      <c r="U102" s="313">
        <v>0</v>
      </c>
      <c r="V102" s="316">
        <v>0.33300000000000002</v>
      </c>
      <c r="W102" s="316">
        <v>0</v>
      </c>
      <c r="X102" s="316">
        <v>0.33300000000000002</v>
      </c>
      <c r="Y102" s="316">
        <v>0</v>
      </c>
      <c r="Z102" s="311" t="s">
        <v>160</v>
      </c>
      <c r="AC102" s="165"/>
    </row>
    <row r="103" spans="2:29" s="192" customFormat="1" ht="19.5" thickTop="1" x14ac:dyDescent="0.3">
      <c r="B103" s="312"/>
      <c r="C103" s="312"/>
      <c r="D103" s="312" t="s">
        <v>306</v>
      </c>
      <c r="E103" s="312">
        <v>13</v>
      </c>
      <c r="F103" s="312">
        <v>627</v>
      </c>
      <c r="G103" s="312">
        <v>498</v>
      </c>
      <c r="H103" s="312">
        <v>174</v>
      </c>
      <c r="I103" s="312">
        <v>161</v>
      </c>
      <c r="J103" s="312">
        <v>127</v>
      </c>
      <c r="K103" s="312">
        <v>22</v>
      </c>
      <c r="L103" s="312">
        <v>3</v>
      </c>
      <c r="M103" s="312">
        <v>8</v>
      </c>
      <c r="N103" s="312">
        <v>143</v>
      </c>
      <c r="O103" s="317">
        <v>0.32329317269076308</v>
      </c>
      <c r="P103" s="312">
        <v>83</v>
      </c>
      <c r="Q103" s="312">
        <v>93</v>
      </c>
      <c r="R103" s="312">
        <v>38</v>
      </c>
      <c r="S103" s="312">
        <v>190</v>
      </c>
      <c r="T103" s="312">
        <v>9</v>
      </c>
      <c r="U103" s="312">
        <v>7</v>
      </c>
      <c r="V103" s="317">
        <v>0.45047923322683708</v>
      </c>
      <c r="W103" s="317">
        <v>0.42771084337349397</v>
      </c>
      <c r="X103" s="317">
        <v>0.87819007660033099</v>
      </c>
      <c r="Y103" s="317">
        <v>0.31379310344827588</v>
      </c>
      <c r="Z103" s="315"/>
    </row>
    <row r="104" spans="2:29" ht="21" x14ac:dyDescent="0.25">
      <c r="B104" s="167"/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</row>
    <row r="105" spans="2:29" ht="30" customHeight="1" x14ac:dyDescent="0.25">
      <c r="B105" s="409" t="s">
        <v>8</v>
      </c>
      <c r="C105" s="409"/>
      <c r="D105" s="409"/>
      <c r="E105" s="409"/>
      <c r="F105" s="409"/>
      <c r="G105" s="409"/>
      <c r="H105" s="409"/>
      <c r="I105" s="409"/>
      <c r="J105" s="409"/>
      <c r="K105" s="409"/>
      <c r="L105" s="409"/>
      <c r="M105" s="409"/>
      <c r="N105" s="409"/>
      <c r="O105" s="409"/>
      <c r="P105" s="409"/>
      <c r="Q105" s="409"/>
      <c r="R105" s="409"/>
      <c r="S105" s="409"/>
      <c r="T105" s="409"/>
      <c r="U105" s="409"/>
      <c r="V105" s="409"/>
      <c r="W105" s="409"/>
      <c r="X105" s="409"/>
      <c r="Y105" s="409"/>
    </row>
    <row r="106" spans="2:29" s="80" customFormat="1" ht="9.9499999999999993" customHeight="1" x14ac:dyDescent="0.25">
      <c r="B106" s="79"/>
      <c r="C106" s="168"/>
      <c r="D106" s="168"/>
      <c r="E106" s="168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</row>
    <row r="107" spans="2:29" ht="20.25" customHeight="1" x14ac:dyDescent="0.25">
      <c r="B107" s="223" t="s">
        <v>208</v>
      </c>
      <c r="C107" s="223" t="s">
        <v>28</v>
      </c>
      <c r="D107" s="223" t="s">
        <v>209</v>
      </c>
      <c r="E107" s="224" t="s">
        <v>4</v>
      </c>
      <c r="F107" s="224" t="s">
        <v>212</v>
      </c>
      <c r="G107" s="224" t="s">
        <v>213</v>
      </c>
      <c r="H107" s="224" t="s">
        <v>214</v>
      </c>
      <c r="I107" s="224" t="s">
        <v>215</v>
      </c>
      <c r="J107" s="224" t="s">
        <v>216</v>
      </c>
      <c r="K107" s="224" t="s">
        <v>217</v>
      </c>
      <c r="L107" s="224" t="s">
        <v>218</v>
      </c>
      <c r="M107" s="224" t="s">
        <v>219</v>
      </c>
      <c r="N107" s="224" t="s">
        <v>220</v>
      </c>
      <c r="O107" s="224" t="s">
        <v>221</v>
      </c>
      <c r="P107" s="224" t="s">
        <v>20</v>
      </c>
      <c r="Q107" s="224" t="s">
        <v>222</v>
      </c>
      <c r="R107" s="224" t="s">
        <v>223</v>
      </c>
      <c r="S107" s="224" t="s">
        <v>224</v>
      </c>
      <c r="T107" s="224" t="s">
        <v>225</v>
      </c>
      <c r="U107" s="224" t="s">
        <v>226</v>
      </c>
      <c r="V107" s="224" t="s">
        <v>227</v>
      </c>
      <c r="W107" s="224" t="s">
        <v>228</v>
      </c>
      <c r="X107" s="224" t="s">
        <v>229</v>
      </c>
      <c r="Y107" s="224" t="s">
        <v>230</v>
      </c>
    </row>
    <row r="108" spans="2:29" ht="19.5" x14ac:dyDescent="0.25">
      <c r="B108" s="223" t="s">
        <v>208</v>
      </c>
      <c r="C108" s="223" t="s">
        <v>28</v>
      </c>
      <c r="D108" s="225" t="s">
        <v>209</v>
      </c>
      <c r="E108" s="226" t="s">
        <v>231</v>
      </c>
      <c r="F108" s="227" t="s">
        <v>232</v>
      </c>
      <c r="G108" s="228" t="s">
        <v>233</v>
      </c>
      <c r="H108" s="229" t="s">
        <v>234</v>
      </c>
      <c r="I108" s="230" t="s">
        <v>235</v>
      </c>
      <c r="J108" s="226" t="s">
        <v>236</v>
      </c>
      <c r="K108" s="231" t="s">
        <v>237</v>
      </c>
      <c r="L108" s="226" t="s">
        <v>238</v>
      </c>
      <c r="M108" s="226" t="s">
        <v>239</v>
      </c>
      <c r="N108" s="226" t="s">
        <v>240</v>
      </c>
      <c r="O108" s="232" t="s">
        <v>241</v>
      </c>
      <c r="P108" s="226" t="s">
        <v>242</v>
      </c>
      <c r="Q108" s="226" t="s">
        <v>243</v>
      </c>
      <c r="R108" s="226" t="s">
        <v>244</v>
      </c>
      <c r="S108" s="226" t="s">
        <v>245</v>
      </c>
      <c r="T108" s="231" t="s">
        <v>246</v>
      </c>
      <c r="U108" s="230" t="s">
        <v>247</v>
      </c>
      <c r="V108" s="233" t="s">
        <v>248</v>
      </c>
      <c r="W108" s="233" t="s">
        <v>249</v>
      </c>
      <c r="X108" s="233" t="s">
        <v>250</v>
      </c>
      <c r="Y108" s="234" t="s">
        <v>251</v>
      </c>
    </row>
    <row r="109" spans="2:29" ht="21" x14ac:dyDescent="0.25">
      <c r="B109" s="324">
        <v>1</v>
      </c>
      <c r="C109" s="324" t="s">
        <v>418</v>
      </c>
      <c r="D109" s="320" t="s">
        <v>191</v>
      </c>
      <c r="E109" s="324">
        <v>7</v>
      </c>
      <c r="F109" s="324">
        <v>22</v>
      </c>
      <c r="G109" s="324">
        <v>20</v>
      </c>
      <c r="H109" s="324">
        <v>8</v>
      </c>
      <c r="I109" s="324">
        <v>12</v>
      </c>
      <c r="J109" s="324">
        <v>8</v>
      </c>
      <c r="K109" s="324">
        <v>3</v>
      </c>
      <c r="L109" s="324">
        <v>1</v>
      </c>
      <c r="M109" s="324">
        <v>0</v>
      </c>
      <c r="N109" s="324">
        <v>9</v>
      </c>
      <c r="O109" s="336">
        <v>0.6</v>
      </c>
      <c r="P109" s="324">
        <v>1</v>
      </c>
      <c r="Q109" s="324">
        <v>4</v>
      </c>
      <c r="R109" s="324">
        <v>1</v>
      </c>
      <c r="S109" s="324">
        <v>7</v>
      </c>
      <c r="T109" s="324">
        <v>0</v>
      </c>
      <c r="U109" s="324">
        <v>0</v>
      </c>
      <c r="V109" s="336">
        <v>0.63600000000000001</v>
      </c>
      <c r="W109" s="336">
        <v>0.85</v>
      </c>
      <c r="X109" s="336">
        <v>1.486</v>
      </c>
      <c r="Y109" s="336">
        <v>0.58299999999999996</v>
      </c>
      <c r="Z109" s="222" t="s">
        <v>191</v>
      </c>
      <c r="AC109" s="165" t="s">
        <v>202</v>
      </c>
    </row>
    <row r="110" spans="2:29" ht="21" x14ac:dyDescent="0.25">
      <c r="B110" s="324">
        <v>24</v>
      </c>
      <c r="C110" s="324" t="s">
        <v>413</v>
      </c>
      <c r="D110" s="320" t="s">
        <v>193</v>
      </c>
      <c r="E110" s="324">
        <v>11</v>
      </c>
      <c r="F110" s="324">
        <v>32</v>
      </c>
      <c r="G110" s="324">
        <v>28</v>
      </c>
      <c r="H110" s="324">
        <v>12</v>
      </c>
      <c r="I110" s="324">
        <v>15</v>
      </c>
      <c r="J110" s="324">
        <v>9</v>
      </c>
      <c r="K110" s="324">
        <v>4</v>
      </c>
      <c r="L110" s="324">
        <v>0</v>
      </c>
      <c r="M110" s="324">
        <v>2</v>
      </c>
      <c r="N110" s="324">
        <v>12</v>
      </c>
      <c r="O110" s="336">
        <v>0.53600000000000003</v>
      </c>
      <c r="P110" s="324">
        <v>4</v>
      </c>
      <c r="Q110" s="324">
        <v>2</v>
      </c>
      <c r="R110" s="324">
        <v>0</v>
      </c>
      <c r="S110" s="324">
        <v>8</v>
      </c>
      <c r="T110" s="324">
        <v>0</v>
      </c>
      <c r="U110" s="324">
        <v>0</v>
      </c>
      <c r="V110" s="336">
        <v>0.59399999999999997</v>
      </c>
      <c r="W110" s="336">
        <v>0.89300000000000002</v>
      </c>
      <c r="X110" s="336">
        <v>1.4870000000000001</v>
      </c>
      <c r="Y110" s="336">
        <v>0.53300000000000003</v>
      </c>
      <c r="Z110" s="222" t="s">
        <v>193</v>
      </c>
      <c r="AC110" s="165" t="s">
        <v>305</v>
      </c>
    </row>
    <row r="111" spans="2:29" ht="21" x14ac:dyDescent="0.25">
      <c r="B111" s="324">
        <v>6</v>
      </c>
      <c r="C111" s="324" t="s">
        <v>420</v>
      </c>
      <c r="D111" s="320" t="s">
        <v>346</v>
      </c>
      <c r="E111" s="324">
        <v>2</v>
      </c>
      <c r="F111" s="324">
        <v>2</v>
      </c>
      <c r="G111" s="324">
        <v>2</v>
      </c>
      <c r="H111" s="324">
        <v>0</v>
      </c>
      <c r="I111" s="324">
        <v>1</v>
      </c>
      <c r="J111" s="324">
        <v>1</v>
      </c>
      <c r="K111" s="324">
        <v>0</v>
      </c>
      <c r="L111" s="324">
        <v>0</v>
      </c>
      <c r="M111" s="324">
        <v>0</v>
      </c>
      <c r="N111" s="324">
        <v>0</v>
      </c>
      <c r="O111" s="336">
        <v>0.5</v>
      </c>
      <c r="P111" s="324">
        <v>0</v>
      </c>
      <c r="Q111" s="324">
        <v>0</v>
      </c>
      <c r="R111" s="324">
        <v>0</v>
      </c>
      <c r="S111" s="324">
        <v>0</v>
      </c>
      <c r="T111" s="324">
        <v>0</v>
      </c>
      <c r="U111" s="324">
        <v>0</v>
      </c>
      <c r="V111" s="336">
        <v>0.5</v>
      </c>
      <c r="W111" s="336">
        <v>0.5</v>
      </c>
      <c r="X111" s="336">
        <v>1</v>
      </c>
      <c r="Y111" s="336">
        <v>0</v>
      </c>
      <c r="Z111" s="222" t="s">
        <v>202</v>
      </c>
      <c r="AC111" s="165" t="s">
        <v>193</v>
      </c>
    </row>
    <row r="112" spans="2:29" ht="21" x14ac:dyDescent="0.25">
      <c r="B112" s="324">
        <v>22</v>
      </c>
      <c r="C112" s="324" t="s">
        <v>419</v>
      </c>
      <c r="D112" s="320" t="s">
        <v>316</v>
      </c>
      <c r="E112" s="324">
        <v>5</v>
      </c>
      <c r="F112" s="324">
        <v>12</v>
      </c>
      <c r="G112" s="324">
        <v>10</v>
      </c>
      <c r="H112" s="324">
        <v>4</v>
      </c>
      <c r="I112" s="324">
        <v>5</v>
      </c>
      <c r="J112" s="324">
        <v>5</v>
      </c>
      <c r="K112" s="324">
        <v>0</v>
      </c>
      <c r="L112" s="324">
        <v>0</v>
      </c>
      <c r="M112" s="324">
        <v>0</v>
      </c>
      <c r="N112" s="324">
        <v>4</v>
      </c>
      <c r="O112" s="336">
        <v>0.5</v>
      </c>
      <c r="P112" s="324">
        <v>2</v>
      </c>
      <c r="Q112" s="324">
        <v>1</v>
      </c>
      <c r="R112" s="324">
        <v>0</v>
      </c>
      <c r="S112" s="324">
        <v>2</v>
      </c>
      <c r="T112" s="324">
        <v>0</v>
      </c>
      <c r="U112" s="324">
        <v>0</v>
      </c>
      <c r="V112" s="336">
        <v>0.58299999999999996</v>
      </c>
      <c r="W112" s="336">
        <v>0.5</v>
      </c>
      <c r="X112" s="336">
        <v>1.083</v>
      </c>
      <c r="Y112" s="336">
        <v>0.66700000000000004</v>
      </c>
      <c r="Z112" s="222" t="s">
        <v>316</v>
      </c>
      <c r="AC112" s="165" t="s">
        <v>196</v>
      </c>
    </row>
    <row r="113" spans="2:29" ht="21" x14ac:dyDescent="0.25">
      <c r="B113" s="324">
        <v>7</v>
      </c>
      <c r="C113" s="324" t="s">
        <v>416</v>
      </c>
      <c r="D113" s="320" t="s">
        <v>202</v>
      </c>
      <c r="E113" s="324">
        <v>13</v>
      </c>
      <c r="F113" s="324">
        <v>64</v>
      </c>
      <c r="G113" s="324">
        <v>52</v>
      </c>
      <c r="H113" s="324">
        <v>25</v>
      </c>
      <c r="I113" s="324">
        <v>26</v>
      </c>
      <c r="J113" s="324">
        <v>17</v>
      </c>
      <c r="K113" s="324">
        <v>5</v>
      </c>
      <c r="L113" s="324">
        <v>3</v>
      </c>
      <c r="M113" s="324">
        <v>1</v>
      </c>
      <c r="N113" s="324">
        <v>26</v>
      </c>
      <c r="O113" s="336">
        <v>0.5</v>
      </c>
      <c r="P113" s="324">
        <v>7</v>
      </c>
      <c r="Q113" s="324">
        <v>3</v>
      </c>
      <c r="R113" s="324">
        <v>3</v>
      </c>
      <c r="S113" s="324">
        <v>17</v>
      </c>
      <c r="T113" s="324">
        <v>2</v>
      </c>
      <c r="U113" s="324">
        <v>2</v>
      </c>
      <c r="V113" s="336">
        <v>0.56299999999999994</v>
      </c>
      <c r="W113" s="336">
        <v>0.76900000000000002</v>
      </c>
      <c r="X113" s="336">
        <v>1.3320000000000001</v>
      </c>
      <c r="Y113" s="336">
        <v>0.57699999999999996</v>
      </c>
      <c r="Z113" s="222" t="s">
        <v>199</v>
      </c>
      <c r="AC113" s="165" t="s">
        <v>197</v>
      </c>
    </row>
    <row r="114" spans="2:29" ht="21" x14ac:dyDescent="0.25">
      <c r="B114" s="324">
        <v>9</v>
      </c>
      <c r="C114" s="324" t="s">
        <v>421</v>
      </c>
      <c r="D114" s="320" t="s">
        <v>199</v>
      </c>
      <c r="E114" s="324">
        <v>11</v>
      </c>
      <c r="F114" s="324">
        <v>44</v>
      </c>
      <c r="G114" s="324">
        <v>35</v>
      </c>
      <c r="H114" s="324">
        <v>18</v>
      </c>
      <c r="I114" s="324">
        <v>16</v>
      </c>
      <c r="J114" s="324">
        <v>11</v>
      </c>
      <c r="K114" s="324">
        <v>5</v>
      </c>
      <c r="L114" s="324">
        <v>0</v>
      </c>
      <c r="M114" s="324">
        <v>0</v>
      </c>
      <c r="N114" s="324">
        <v>7</v>
      </c>
      <c r="O114" s="336">
        <v>0.45700000000000002</v>
      </c>
      <c r="P114" s="324">
        <v>8</v>
      </c>
      <c r="Q114" s="324">
        <v>9</v>
      </c>
      <c r="R114" s="324">
        <v>1</v>
      </c>
      <c r="S114" s="324">
        <v>18</v>
      </c>
      <c r="T114" s="324">
        <v>0</v>
      </c>
      <c r="U114" s="324">
        <v>0</v>
      </c>
      <c r="V114" s="336">
        <v>0.56799999999999995</v>
      </c>
      <c r="W114" s="336">
        <v>0.6</v>
      </c>
      <c r="X114" s="336">
        <v>1.1679999999999999</v>
      </c>
      <c r="Y114" s="336">
        <v>0.6</v>
      </c>
      <c r="Z114" s="222" t="s">
        <v>311</v>
      </c>
      <c r="AC114" s="165" t="s">
        <v>191</v>
      </c>
    </row>
    <row r="115" spans="2:29" ht="21" x14ac:dyDescent="0.25">
      <c r="B115" s="324">
        <v>27</v>
      </c>
      <c r="C115" s="324" t="s">
        <v>422</v>
      </c>
      <c r="D115" s="320" t="s">
        <v>311</v>
      </c>
      <c r="E115" s="324">
        <v>5</v>
      </c>
      <c r="F115" s="324">
        <v>20</v>
      </c>
      <c r="G115" s="324">
        <v>16</v>
      </c>
      <c r="H115" s="324">
        <v>8</v>
      </c>
      <c r="I115" s="324">
        <v>7</v>
      </c>
      <c r="J115" s="324">
        <v>3</v>
      </c>
      <c r="K115" s="324">
        <v>3</v>
      </c>
      <c r="L115" s="324">
        <v>1</v>
      </c>
      <c r="M115" s="324">
        <v>0</v>
      </c>
      <c r="N115" s="324">
        <v>8</v>
      </c>
      <c r="O115" s="336">
        <v>0.438</v>
      </c>
      <c r="P115" s="324">
        <v>3</v>
      </c>
      <c r="Q115" s="324">
        <v>3</v>
      </c>
      <c r="R115" s="324">
        <v>1</v>
      </c>
      <c r="S115" s="324">
        <v>5</v>
      </c>
      <c r="T115" s="324">
        <v>0</v>
      </c>
      <c r="U115" s="324">
        <v>0</v>
      </c>
      <c r="V115" s="336">
        <v>0.55000000000000004</v>
      </c>
      <c r="W115" s="336">
        <v>0.75</v>
      </c>
      <c r="X115" s="336">
        <v>1.3</v>
      </c>
      <c r="Y115" s="336">
        <v>0.55600000000000005</v>
      </c>
      <c r="Z115" s="222" t="s">
        <v>195</v>
      </c>
      <c r="AC115" s="165" t="s">
        <v>192</v>
      </c>
    </row>
    <row r="116" spans="2:29" s="80" customFormat="1" ht="21" x14ac:dyDescent="0.25">
      <c r="B116" s="324">
        <v>29</v>
      </c>
      <c r="C116" s="324" t="s">
        <v>417</v>
      </c>
      <c r="D116" s="320" t="s">
        <v>198</v>
      </c>
      <c r="E116" s="324">
        <v>8</v>
      </c>
      <c r="F116" s="324">
        <v>39</v>
      </c>
      <c r="G116" s="324">
        <v>38</v>
      </c>
      <c r="H116" s="324">
        <v>17</v>
      </c>
      <c r="I116" s="324">
        <v>15</v>
      </c>
      <c r="J116" s="324">
        <v>11</v>
      </c>
      <c r="K116" s="324">
        <v>2</v>
      </c>
      <c r="L116" s="324">
        <v>0</v>
      </c>
      <c r="M116" s="324">
        <v>2</v>
      </c>
      <c r="N116" s="324">
        <v>11</v>
      </c>
      <c r="O116" s="336">
        <v>0.39500000000000002</v>
      </c>
      <c r="P116" s="324">
        <v>1</v>
      </c>
      <c r="Q116" s="324">
        <v>5</v>
      </c>
      <c r="R116" s="324">
        <v>0</v>
      </c>
      <c r="S116" s="324">
        <v>8</v>
      </c>
      <c r="T116" s="324">
        <v>0</v>
      </c>
      <c r="U116" s="324">
        <v>0</v>
      </c>
      <c r="V116" s="336">
        <v>0.41</v>
      </c>
      <c r="W116" s="336">
        <v>0.60499999999999998</v>
      </c>
      <c r="X116" s="336">
        <v>1.016</v>
      </c>
      <c r="Y116" s="336">
        <v>0.41699999999999998</v>
      </c>
      <c r="Z116" s="222" t="s">
        <v>198</v>
      </c>
      <c r="AC116" s="165" t="s">
        <v>195</v>
      </c>
    </row>
    <row r="117" spans="2:29" s="80" customFormat="1" ht="21" x14ac:dyDescent="0.25">
      <c r="B117" s="324">
        <v>38</v>
      </c>
      <c r="C117" s="324" t="s">
        <v>423</v>
      </c>
      <c r="D117" s="320" t="s">
        <v>195</v>
      </c>
      <c r="E117" s="324">
        <v>9</v>
      </c>
      <c r="F117" s="324">
        <v>38</v>
      </c>
      <c r="G117" s="324">
        <v>26</v>
      </c>
      <c r="H117" s="324">
        <v>10</v>
      </c>
      <c r="I117" s="324">
        <v>10</v>
      </c>
      <c r="J117" s="324">
        <v>5</v>
      </c>
      <c r="K117" s="324">
        <v>2</v>
      </c>
      <c r="L117" s="324">
        <v>1</v>
      </c>
      <c r="M117" s="324">
        <v>2</v>
      </c>
      <c r="N117" s="324">
        <v>14</v>
      </c>
      <c r="O117" s="336">
        <v>0.38500000000000001</v>
      </c>
      <c r="P117" s="324">
        <v>8</v>
      </c>
      <c r="Q117" s="324">
        <v>8</v>
      </c>
      <c r="R117" s="324">
        <v>4</v>
      </c>
      <c r="S117" s="324">
        <v>2</v>
      </c>
      <c r="T117" s="324">
        <v>0</v>
      </c>
      <c r="U117" s="324">
        <v>0</v>
      </c>
      <c r="V117" s="336">
        <v>0.57899999999999996</v>
      </c>
      <c r="W117" s="336">
        <v>0.76900000000000002</v>
      </c>
      <c r="X117" s="336">
        <v>1.3480000000000001</v>
      </c>
      <c r="Y117" s="336">
        <v>0.36799999999999999</v>
      </c>
      <c r="Z117" s="222" t="s">
        <v>345</v>
      </c>
      <c r="AC117" s="165" t="s">
        <v>198</v>
      </c>
    </row>
    <row r="118" spans="2:29" ht="21" x14ac:dyDescent="0.25">
      <c r="B118" s="324">
        <v>2</v>
      </c>
      <c r="C118" s="324" t="s">
        <v>424</v>
      </c>
      <c r="D118" s="326" t="s">
        <v>192</v>
      </c>
      <c r="E118" s="324">
        <v>14</v>
      </c>
      <c r="F118" s="324">
        <v>57</v>
      </c>
      <c r="G118" s="324">
        <v>51</v>
      </c>
      <c r="H118" s="324">
        <v>15</v>
      </c>
      <c r="I118" s="324">
        <v>19</v>
      </c>
      <c r="J118" s="324">
        <v>15</v>
      </c>
      <c r="K118" s="324">
        <v>2</v>
      </c>
      <c r="L118" s="324">
        <v>2</v>
      </c>
      <c r="M118" s="324">
        <v>0</v>
      </c>
      <c r="N118" s="324">
        <v>11</v>
      </c>
      <c r="O118" s="336">
        <v>0.373</v>
      </c>
      <c r="P118" s="324">
        <v>3</v>
      </c>
      <c r="Q118" s="324">
        <v>8</v>
      </c>
      <c r="R118" s="324">
        <v>3</v>
      </c>
      <c r="S118" s="324">
        <v>16</v>
      </c>
      <c r="T118" s="324">
        <v>2</v>
      </c>
      <c r="U118" s="324">
        <v>0</v>
      </c>
      <c r="V118" s="336">
        <v>0.439</v>
      </c>
      <c r="W118" s="336">
        <v>0.49</v>
      </c>
      <c r="X118" s="336">
        <v>0.92900000000000005</v>
      </c>
      <c r="Y118" s="336">
        <v>0.375</v>
      </c>
      <c r="Z118" s="267" t="s">
        <v>197</v>
      </c>
      <c r="AC118" s="172" t="s">
        <v>194</v>
      </c>
    </row>
    <row r="119" spans="2:29" ht="21" x14ac:dyDescent="0.25">
      <c r="B119" s="324">
        <v>99</v>
      </c>
      <c r="C119" s="324" t="s">
        <v>345</v>
      </c>
      <c r="D119" s="320" t="s">
        <v>345</v>
      </c>
      <c r="E119" s="324">
        <v>4</v>
      </c>
      <c r="F119" s="324">
        <v>15</v>
      </c>
      <c r="G119" s="324">
        <v>11</v>
      </c>
      <c r="H119" s="324">
        <v>4</v>
      </c>
      <c r="I119" s="324">
        <v>4</v>
      </c>
      <c r="J119" s="324">
        <v>0</v>
      </c>
      <c r="K119" s="324">
        <v>3</v>
      </c>
      <c r="L119" s="324">
        <v>0</v>
      </c>
      <c r="M119" s="324">
        <v>1</v>
      </c>
      <c r="N119" s="324">
        <v>6</v>
      </c>
      <c r="O119" s="336">
        <v>0.36399999999999999</v>
      </c>
      <c r="P119" s="324">
        <v>1</v>
      </c>
      <c r="Q119" s="324">
        <v>1</v>
      </c>
      <c r="R119" s="324">
        <v>2</v>
      </c>
      <c r="S119" s="324">
        <v>2</v>
      </c>
      <c r="T119" s="324">
        <v>0</v>
      </c>
      <c r="U119" s="324">
        <v>1</v>
      </c>
      <c r="V119" s="336">
        <v>0.46700000000000003</v>
      </c>
      <c r="W119" s="336">
        <v>0.90900000000000003</v>
      </c>
      <c r="X119" s="336">
        <v>1.3759999999999999</v>
      </c>
      <c r="Y119" s="336">
        <v>0.5</v>
      </c>
      <c r="Z119" s="222" t="s">
        <v>192</v>
      </c>
      <c r="AC119" s="165" t="s">
        <v>199</v>
      </c>
    </row>
    <row r="120" spans="2:29" ht="21" x14ac:dyDescent="0.25">
      <c r="B120" s="324">
        <v>21</v>
      </c>
      <c r="C120" s="324" t="s">
        <v>415</v>
      </c>
      <c r="D120" s="320" t="s">
        <v>197</v>
      </c>
      <c r="E120" s="324">
        <v>14</v>
      </c>
      <c r="F120" s="324">
        <v>70</v>
      </c>
      <c r="G120" s="324">
        <v>61</v>
      </c>
      <c r="H120" s="324">
        <v>28</v>
      </c>
      <c r="I120" s="324">
        <v>22</v>
      </c>
      <c r="J120" s="324">
        <v>17</v>
      </c>
      <c r="K120" s="324">
        <v>3</v>
      </c>
      <c r="L120" s="324">
        <v>1</v>
      </c>
      <c r="M120" s="324">
        <v>1</v>
      </c>
      <c r="N120" s="324">
        <v>13</v>
      </c>
      <c r="O120" s="336">
        <v>0.36099999999999999</v>
      </c>
      <c r="P120" s="324">
        <v>8</v>
      </c>
      <c r="Q120" s="324">
        <v>7</v>
      </c>
      <c r="R120" s="324">
        <v>1</v>
      </c>
      <c r="S120" s="324">
        <v>24</v>
      </c>
      <c r="T120" s="324">
        <v>0</v>
      </c>
      <c r="U120" s="324">
        <v>0</v>
      </c>
      <c r="V120" s="336">
        <v>0.443</v>
      </c>
      <c r="W120" s="336">
        <v>0.49199999999999999</v>
      </c>
      <c r="X120" s="336">
        <v>0.93500000000000005</v>
      </c>
      <c r="Y120" s="336">
        <v>0.438</v>
      </c>
      <c r="Z120" s="222" t="s">
        <v>196</v>
      </c>
      <c r="AC120" s="165" t="s">
        <v>203</v>
      </c>
    </row>
    <row r="121" spans="2:29" ht="21" x14ac:dyDescent="0.25">
      <c r="B121" s="324">
        <v>51</v>
      </c>
      <c r="C121" s="324" t="s">
        <v>425</v>
      </c>
      <c r="D121" s="320" t="s">
        <v>343</v>
      </c>
      <c r="E121" s="324">
        <v>3</v>
      </c>
      <c r="F121" s="324">
        <v>9</v>
      </c>
      <c r="G121" s="324">
        <v>9</v>
      </c>
      <c r="H121" s="324">
        <v>0</v>
      </c>
      <c r="I121" s="324">
        <v>3</v>
      </c>
      <c r="J121" s="324">
        <v>2</v>
      </c>
      <c r="K121" s="324">
        <v>1</v>
      </c>
      <c r="L121" s="324">
        <v>0</v>
      </c>
      <c r="M121" s="324">
        <v>0</v>
      </c>
      <c r="N121" s="324">
        <v>3</v>
      </c>
      <c r="O121" s="336">
        <v>0.33300000000000002</v>
      </c>
      <c r="P121" s="324">
        <v>0</v>
      </c>
      <c r="Q121" s="324">
        <v>4</v>
      </c>
      <c r="R121" s="324">
        <v>0</v>
      </c>
      <c r="S121" s="324">
        <v>1</v>
      </c>
      <c r="T121" s="324">
        <v>0</v>
      </c>
      <c r="U121" s="324">
        <v>0</v>
      </c>
      <c r="V121" s="336">
        <v>0.33300000000000002</v>
      </c>
      <c r="W121" s="336">
        <v>0.44400000000000001</v>
      </c>
      <c r="X121" s="336">
        <v>0.77800000000000002</v>
      </c>
      <c r="Y121" s="336">
        <v>0.33300000000000002</v>
      </c>
      <c r="Z121" s="222" t="s">
        <v>205</v>
      </c>
      <c r="AC121" s="165" t="s">
        <v>201</v>
      </c>
    </row>
    <row r="122" spans="2:29" s="80" customFormat="1" ht="21" x14ac:dyDescent="0.25">
      <c r="B122" s="324">
        <v>33</v>
      </c>
      <c r="C122" s="324" t="s">
        <v>426</v>
      </c>
      <c r="D122" s="320" t="s">
        <v>196</v>
      </c>
      <c r="E122" s="324">
        <v>14</v>
      </c>
      <c r="F122" s="324">
        <v>61</v>
      </c>
      <c r="G122" s="324">
        <v>51</v>
      </c>
      <c r="H122" s="324">
        <v>15</v>
      </c>
      <c r="I122" s="324">
        <v>15</v>
      </c>
      <c r="J122" s="324">
        <v>12</v>
      </c>
      <c r="K122" s="324">
        <v>2</v>
      </c>
      <c r="L122" s="324">
        <v>0</v>
      </c>
      <c r="M122" s="324">
        <v>1</v>
      </c>
      <c r="N122" s="324">
        <v>12</v>
      </c>
      <c r="O122" s="336">
        <v>0.29399999999999998</v>
      </c>
      <c r="P122" s="324">
        <v>7</v>
      </c>
      <c r="Q122" s="324">
        <v>9</v>
      </c>
      <c r="R122" s="324">
        <v>2</v>
      </c>
      <c r="S122" s="324">
        <v>8</v>
      </c>
      <c r="T122" s="324">
        <v>3</v>
      </c>
      <c r="U122" s="324">
        <v>1</v>
      </c>
      <c r="V122" s="336">
        <v>0.39300000000000002</v>
      </c>
      <c r="W122" s="336">
        <v>0.39200000000000002</v>
      </c>
      <c r="X122" s="336">
        <v>0.78600000000000003</v>
      </c>
      <c r="Y122" s="336">
        <v>0.29399999999999998</v>
      </c>
      <c r="Z122" s="222" t="s">
        <v>203</v>
      </c>
      <c r="AC122" s="165"/>
    </row>
    <row r="123" spans="2:29" s="80" customFormat="1" ht="21" x14ac:dyDescent="0.25">
      <c r="B123" s="324">
        <v>20</v>
      </c>
      <c r="C123" s="324" t="s">
        <v>414</v>
      </c>
      <c r="D123" s="320" t="s">
        <v>205</v>
      </c>
      <c r="E123" s="324">
        <v>6</v>
      </c>
      <c r="F123" s="324">
        <v>24</v>
      </c>
      <c r="G123" s="324">
        <v>23</v>
      </c>
      <c r="H123" s="324">
        <v>1</v>
      </c>
      <c r="I123" s="324">
        <v>6</v>
      </c>
      <c r="J123" s="324">
        <v>5</v>
      </c>
      <c r="K123" s="324">
        <v>1</v>
      </c>
      <c r="L123" s="324">
        <v>0</v>
      </c>
      <c r="M123" s="324">
        <v>0</v>
      </c>
      <c r="N123" s="324">
        <v>9</v>
      </c>
      <c r="O123" s="336">
        <v>0.26100000000000001</v>
      </c>
      <c r="P123" s="324">
        <v>1</v>
      </c>
      <c r="Q123" s="324">
        <v>2</v>
      </c>
      <c r="R123" s="324">
        <v>0</v>
      </c>
      <c r="S123" s="324">
        <v>0</v>
      </c>
      <c r="T123" s="324">
        <v>1</v>
      </c>
      <c r="U123" s="324">
        <v>0</v>
      </c>
      <c r="V123" s="336">
        <v>0.29199999999999998</v>
      </c>
      <c r="W123" s="336">
        <v>0.30399999999999999</v>
      </c>
      <c r="X123" s="336">
        <v>0.59599999999999997</v>
      </c>
      <c r="Y123" s="336">
        <v>0.313</v>
      </c>
      <c r="Z123" s="222" t="s">
        <v>200</v>
      </c>
      <c r="AC123" s="165"/>
    </row>
    <row r="124" spans="2:29" s="80" customFormat="1" ht="21" x14ac:dyDescent="0.25">
      <c r="B124" s="324">
        <v>5</v>
      </c>
      <c r="C124" s="324" t="s">
        <v>427</v>
      </c>
      <c r="D124" s="320" t="s">
        <v>203</v>
      </c>
      <c r="E124" s="324">
        <v>14</v>
      </c>
      <c r="F124" s="324">
        <v>55</v>
      </c>
      <c r="G124" s="324">
        <v>49</v>
      </c>
      <c r="H124" s="324">
        <v>11</v>
      </c>
      <c r="I124" s="324">
        <v>12</v>
      </c>
      <c r="J124" s="324">
        <v>11</v>
      </c>
      <c r="K124" s="324">
        <v>1</v>
      </c>
      <c r="L124" s="324">
        <v>0</v>
      </c>
      <c r="M124" s="324">
        <v>0</v>
      </c>
      <c r="N124" s="324">
        <v>8</v>
      </c>
      <c r="O124" s="336">
        <v>0.245</v>
      </c>
      <c r="P124" s="324">
        <v>6</v>
      </c>
      <c r="Q124" s="324">
        <v>15</v>
      </c>
      <c r="R124" s="324">
        <v>0</v>
      </c>
      <c r="S124" s="324">
        <v>14</v>
      </c>
      <c r="T124" s="324">
        <v>2</v>
      </c>
      <c r="U124" s="324">
        <v>0</v>
      </c>
      <c r="V124" s="336">
        <v>0.32700000000000001</v>
      </c>
      <c r="W124" s="336">
        <v>0.26500000000000001</v>
      </c>
      <c r="X124" s="336">
        <v>0.59299999999999997</v>
      </c>
      <c r="Y124" s="336">
        <v>0.28000000000000003</v>
      </c>
      <c r="Z124" s="222" t="s">
        <v>194</v>
      </c>
      <c r="AC124" s="165"/>
    </row>
    <row r="125" spans="2:29" s="80" customFormat="1" ht="21" x14ac:dyDescent="0.25">
      <c r="B125" s="324">
        <v>87</v>
      </c>
      <c r="C125" s="324" t="s">
        <v>428</v>
      </c>
      <c r="D125" s="320" t="s">
        <v>194</v>
      </c>
      <c r="E125" s="324">
        <v>13</v>
      </c>
      <c r="F125" s="324">
        <v>63</v>
      </c>
      <c r="G125" s="324">
        <v>50</v>
      </c>
      <c r="H125" s="324">
        <v>17</v>
      </c>
      <c r="I125" s="324">
        <v>11</v>
      </c>
      <c r="J125" s="324">
        <v>7</v>
      </c>
      <c r="K125" s="324">
        <v>2</v>
      </c>
      <c r="L125" s="324">
        <v>1</v>
      </c>
      <c r="M125" s="324">
        <v>1</v>
      </c>
      <c r="N125" s="324">
        <v>10</v>
      </c>
      <c r="O125" s="336">
        <v>0.22</v>
      </c>
      <c r="P125" s="324">
        <v>11</v>
      </c>
      <c r="Q125" s="324">
        <v>15</v>
      </c>
      <c r="R125" s="324">
        <v>2</v>
      </c>
      <c r="S125" s="324">
        <v>11</v>
      </c>
      <c r="T125" s="324">
        <v>1</v>
      </c>
      <c r="U125" s="324">
        <v>0</v>
      </c>
      <c r="V125" s="336">
        <v>0.38100000000000001</v>
      </c>
      <c r="W125" s="336">
        <v>0.36</v>
      </c>
      <c r="X125" s="336">
        <v>0.74099999999999999</v>
      </c>
      <c r="Y125" s="336">
        <v>0.14799999999999999</v>
      </c>
      <c r="Z125" s="222" t="s">
        <v>201</v>
      </c>
      <c r="AC125" s="165"/>
    </row>
    <row r="126" spans="2:29" s="80" customFormat="1" ht="21" x14ac:dyDescent="0.25">
      <c r="B126" s="324">
        <v>44</v>
      </c>
      <c r="C126" s="324" t="s">
        <v>412</v>
      </c>
      <c r="D126" s="320" t="s">
        <v>200</v>
      </c>
      <c r="E126" s="324">
        <v>5</v>
      </c>
      <c r="F126" s="324">
        <v>18</v>
      </c>
      <c r="G126" s="324">
        <v>15</v>
      </c>
      <c r="H126" s="324">
        <v>6</v>
      </c>
      <c r="I126" s="324">
        <v>3</v>
      </c>
      <c r="J126" s="324">
        <v>3</v>
      </c>
      <c r="K126" s="324">
        <v>0</v>
      </c>
      <c r="L126" s="324">
        <v>0</v>
      </c>
      <c r="M126" s="324">
        <v>0</v>
      </c>
      <c r="N126" s="324">
        <v>5</v>
      </c>
      <c r="O126" s="336">
        <v>0.2</v>
      </c>
      <c r="P126" s="324">
        <v>2</v>
      </c>
      <c r="Q126" s="324">
        <v>3</v>
      </c>
      <c r="R126" s="324">
        <v>1</v>
      </c>
      <c r="S126" s="324">
        <v>3</v>
      </c>
      <c r="T126" s="324">
        <v>1</v>
      </c>
      <c r="U126" s="324">
        <v>0</v>
      </c>
      <c r="V126" s="336">
        <v>0.33300000000000002</v>
      </c>
      <c r="W126" s="336">
        <v>0.2</v>
      </c>
      <c r="X126" s="336">
        <v>0.53300000000000003</v>
      </c>
      <c r="Y126" s="336">
        <v>0.42899999999999999</v>
      </c>
      <c r="Z126" s="222" t="s">
        <v>346</v>
      </c>
      <c r="AC126" s="165"/>
    </row>
    <row r="127" spans="2:29" s="80" customFormat="1" ht="21.75" thickBot="1" x14ac:dyDescent="0.3">
      <c r="B127" s="324">
        <v>30</v>
      </c>
      <c r="C127" s="324" t="s">
        <v>429</v>
      </c>
      <c r="D127" s="320" t="s">
        <v>201</v>
      </c>
      <c r="E127" s="324">
        <v>5</v>
      </c>
      <c r="F127" s="324">
        <v>16</v>
      </c>
      <c r="G127" s="324">
        <v>14</v>
      </c>
      <c r="H127" s="324">
        <v>5</v>
      </c>
      <c r="I127" s="324">
        <v>2</v>
      </c>
      <c r="J127" s="324">
        <v>1</v>
      </c>
      <c r="K127" s="324">
        <v>1</v>
      </c>
      <c r="L127" s="324">
        <v>0</v>
      </c>
      <c r="M127" s="324">
        <v>0</v>
      </c>
      <c r="N127" s="324">
        <v>1</v>
      </c>
      <c r="O127" s="336">
        <v>0.14299999999999999</v>
      </c>
      <c r="P127" s="324">
        <v>2</v>
      </c>
      <c r="Q127" s="324">
        <v>8</v>
      </c>
      <c r="R127" s="324">
        <v>0</v>
      </c>
      <c r="S127" s="324">
        <v>5</v>
      </c>
      <c r="T127" s="324">
        <v>0</v>
      </c>
      <c r="U127" s="324">
        <v>0</v>
      </c>
      <c r="V127" s="336">
        <v>0.25</v>
      </c>
      <c r="W127" s="336">
        <v>0.214</v>
      </c>
      <c r="X127" s="336">
        <v>0.46400000000000002</v>
      </c>
      <c r="Y127" s="336">
        <v>0.125</v>
      </c>
      <c r="Z127" s="222" t="s">
        <v>343</v>
      </c>
      <c r="AC127" s="165"/>
    </row>
    <row r="128" spans="2:29" s="192" customFormat="1" ht="19.5" thickTop="1" x14ac:dyDescent="0.3">
      <c r="B128" s="323"/>
      <c r="C128" s="323"/>
      <c r="D128" s="323" t="s">
        <v>306</v>
      </c>
      <c r="E128" s="323">
        <v>14</v>
      </c>
      <c r="F128" s="323">
        <v>661</v>
      </c>
      <c r="G128" s="323">
        <v>561</v>
      </c>
      <c r="H128" s="323">
        <v>204</v>
      </c>
      <c r="I128" s="323">
        <v>204</v>
      </c>
      <c r="J128" s="323">
        <v>143</v>
      </c>
      <c r="K128" s="323">
        <v>40</v>
      </c>
      <c r="L128" s="323">
        <v>10</v>
      </c>
      <c r="M128" s="323">
        <v>11</v>
      </c>
      <c r="N128" s="323">
        <v>169</v>
      </c>
      <c r="O128" s="337">
        <v>0.36363636363636365</v>
      </c>
      <c r="P128" s="323">
        <v>75</v>
      </c>
      <c r="Q128" s="323">
        <v>107</v>
      </c>
      <c r="R128" s="323">
        <v>21</v>
      </c>
      <c r="S128" s="323">
        <v>151</v>
      </c>
      <c r="T128" s="323">
        <v>12</v>
      </c>
      <c r="U128" s="323">
        <v>4</v>
      </c>
      <c r="V128" s="337">
        <v>0.45385779122541603</v>
      </c>
      <c r="W128" s="337">
        <v>0.52941176470588236</v>
      </c>
      <c r="X128" s="337">
        <v>0.98326955593129839</v>
      </c>
      <c r="Y128" s="337">
        <v>0.39158576051779936</v>
      </c>
      <c r="Z128" s="281"/>
    </row>
    <row r="131" spans="1:26" s="80" customFormat="1" ht="21" customHeight="1" x14ac:dyDescent="0.25">
      <c r="A131" s="171"/>
      <c r="B131" s="108"/>
      <c r="C131" s="169"/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70"/>
      <c r="Y131" s="169"/>
      <c r="Z131" s="170"/>
    </row>
    <row r="135" spans="1:26" ht="28.5" hidden="1" x14ac:dyDescent="0.25">
      <c r="D135" s="156" t="s">
        <v>301</v>
      </c>
    </row>
  </sheetData>
  <mergeCells count="5">
    <mergeCell ref="B3:Y3"/>
    <mergeCell ref="B32:Y32"/>
    <mergeCell ref="C54:Y54"/>
    <mergeCell ref="B82:Y82"/>
    <mergeCell ref="B105:Y10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101"/>
  <sheetViews>
    <sheetView zoomScaleNormal="100" workbookViewId="0">
      <pane ySplit="6" topLeftCell="A7" activePane="bottomLeft" state="frozen"/>
      <selection pane="bottomLeft" activeCell="D13" sqref="D13"/>
    </sheetView>
  </sheetViews>
  <sheetFormatPr defaultRowHeight="21" x14ac:dyDescent="0.35"/>
  <cols>
    <col min="1" max="1" width="2.7109375" style="80" customWidth="1"/>
    <col min="2" max="2" width="13.28515625" style="134" bestFit="1" customWidth="1"/>
    <col min="3" max="3" width="7.85546875" style="81" bestFit="1" customWidth="1"/>
    <col min="4" max="4" width="20.140625" style="81" bestFit="1" customWidth="1"/>
    <col min="5" max="5" width="19.140625" style="127" bestFit="1" customWidth="1"/>
    <col min="6" max="6" width="12.85546875" style="81" customWidth="1"/>
    <col min="7" max="10" width="10.42578125" style="81" customWidth="1"/>
    <col min="11" max="13" width="11.7109375" style="81" customWidth="1"/>
    <col min="14" max="18" width="10.42578125" style="81" customWidth="1"/>
    <col min="19" max="19" width="17.28515625" style="81" customWidth="1"/>
    <col min="20" max="20" width="10.42578125" style="81" customWidth="1"/>
    <col min="21" max="24" width="12.7109375" style="81" customWidth="1"/>
    <col min="25" max="25" width="16.7109375" style="81" bestFit="1" customWidth="1"/>
    <col min="26" max="26" width="17.28515625" style="81" bestFit="1" customWidth="1"/>
    <col min="27" max="16384" width="9.140625" style="80"/>
  </cols>
  <sheetData>
    <row r="3" spans="2:26" ht="36" x14ac:dyDescent="0.55000000000000004">
      <c r="B3" s="241"/>
      <c r="C3" s="90"/>
      <c r="D3" s="410" t="s">
        <v>300</v>
      </c>
      <c r="E3" s="411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90"/>
      <c r="X3" s="90"/>
      <c r="Y3" s="90"/>
      <c r="Z3" s="90"/>
    </row>
    <row r="4" spans="2:26" ht="9.9499999999999993" customHeight="1" x14ac:dyDescent="0.35"/>
    <row r="5" spans="2:26" ht="15.75" x14ac:dyDescent="0.25">
      <c r="B5" s="201" t="s">
        <v>3</v>
      </c>
      <c r="C5" s="201" t="s">
        <v>208</v>
      </c>
      <c r="D5" s="201" t="s">
        <v>28</v>
      </c>
      <c r="E5" s="201" t="s">
        <v>209</v>
      </c>
      <c r="F5" s="202" t="s">
        <v>4</v>
      </c>
      <c r="G5" s="202" t="s">
        <v>212</v>
      </c>
      <c r="H5" s="202" t="s">
        <v>213</v>
      </c>
      <c r="I5" s="202" t="s">
        <v>214</v>
      </c>
      <c r="J5" s="202" t="s">
        <v>215</v>
      </c>
      <c r="K5" s="202" t="s">
        <v>216</v>
      </c>
      <c r="L5" s="202" t="s">
        <v>217</v>
      </c>
      <c r="M5" s="202" t="s">
        <v>218</v>
      </c>
      <c r="N5" s="202" t="s">
        <v>219</v>
      </c>
      <c r="O5" s="202" t="s">
        <v>220</v>
      </c>
      <c r="P5" s="202" t="s">
        <v>221</v>
      </c>
      <c r="Q5" s="202" t="s">
        <v>20</v>
      </c>
      <c r="R5" s="202" t="s">
        <v>222</v>
      </c>
      <c r="S5" s="202" t="s">
        <v>223</v>
      </c>
      <c r="T5" s="202" t="s">
        <v>224</v>
      </c>
      <c r="U5" s="202" t="s">
        <v>225</v>
      </c>
      <c r="V5" s="202" t="s">
        <v>226</v>
      </c>
      <c r="W5" s="202" t="s">
        <v>227</v>
      </c>
      <c r="X5" s="202" t="s">
        <v>228</v>
      </c>
      <c r="Y5" s="202" t="s">
        <v>229</v>
      </c>
      <c r="Z5" s="202" t="s">
        <v>230</v>
      </c>
    </row>
    <row r="6" spans="2:26" ht="17.25" x14ac:dyDescent="0.25">
      <c r="B6" s="201" t="s">
        <v>3</v>
      </c>
      <c r="C6" s="201" t="s">
        <v>208</v>
      </c>
      <c r="D6" s="201" t="s">
        <v>28</v>
      </c>
      <c r="E6" s="201" t="s">
        <v>209</v>
      </c>
      <c r="F6" s="203" t="s">
        <v>231</v>
      </c>
      <c r="G6" s="204" t="s">
        <v>232</v>
      </c>
      <c r="H6" s="204" t="s">
        <v>233</v>
      </c>
      <c r="I6" s="203" t="s">
        <v>234</v>
      </c>
      <c r="J6" s="203" t="s">
        <v>235</v>
      </c>
      <c r="K6" s="203" t="s">
        <v>236</v>
      </c>
      <c r="L6" s="203" t="s">
        <v>237</v>
      </c>
      <c r="M6" s="203" t="s">
        <v>238</v>
      </c>
      <c r="N6" s="203" t="s">
        <v>239</v>
      </c>
      <c r="O6" s="203" t="s">
        <v>240</v>
      </c>
      <c r="P6" s="205" t="s">
        <v>241</v>
      </c>
      <c r="Q6" s="203" t="s">
        <v>242</v>
      </c>
      <c r="R6" s="203" t="s">
        <v>243</v>
      </c>
      <c r="S6" s="203" t="s">
        <v>244</v>
      </c>
      <c r="T6" s="203" t="s">
        <v>245</v>
      </c>
      <c r="U6" s="203" t="s">
        <v>246</v>
      </c>
      <c r="V6" s="203" t="s">
        <v>247</v>
      </c>
      <c r="W6" s="205" t="s">
        <v>248</v>
      </c>
      <c r="X6" s="205" t="s">
        <v>249</v>
      </c>
      <c r="Y6" s="205" t="s">
        <v>250</v>
      </c>
      <c r="Z6" s="206" t="s">
        <v>251</v>
      </c>
    </row>
    <row r="7" spans="2:26" ht="17.25" x14ac:dyDescent="0.3">
      <c r="B7" s="271" t="s">
        <v>19</v>
      </c>
      <c r="C7" s="264">
        <v>16</v>
      </c>
      <c r="D7" s="264" t="s">
        <v>373</v>
      </c>
      <c r="E7" s="260" t="s">
        <v>53</v>
      </c>
      <c r="F7" s="264">
        <v>3</v>
      </c>
      <c r="G7" s="264">
        <v>7</v>
      </c>
      <c r="H7" s="264">
        <v>5</v>
      </c>
      <c r="I7" s="264">
        <v>0</v>
      </c>
      <c r="J7" s="264">
        <v>0</v>
      </c>
      <c r="K7" s="264">
        <v>0</v>
      </c>
      <c r="L7" s="264">
        <v>0</v>
      </c>
      <c r="M7" s="264">
        <v>0</v>
      </c>
      <c r="N7" s="264">
        <v>0</v>
      </c>
      <c r="O7" s="264">
        <v>0</v>
      </c>
      <c r="P7" s="308">
        <v>0</v>
      </c>
      <c r="Q7" s="264">
        <v>0</v>
      </c>
      <c r="R7" s="264">
        <v>3</v>
      </c>
      <c r="S7" s="264">
        <v>2</v>
      </c>
      <c r="T7" s="264">
        <v>0</v>
      </c>
      <c r="U7" s="264">
        <v>0</v>
      </c>
      <c r="V7" s="264">
        <v>0</v>
      </c>
      <c r="W7" s="308">
        <v>0.28599999999999998</v>
      </c>
      <c r="X7" s="308">
        <v>0</v>
      </c>
      <c r="Y7" s="308">
        <v>0.28599999999999998</v>
      </c>
      <c r="Z7" s="308">
        <v>0</v>
      </c>
    </row>
    <row r="8" spans="2:26" ht="17.25" x14ac:dyDescent="0.3">
      <c r="B8" s="271" t="s">
        <v>19</v>
      </c>
      <c r="C8" s="264">
        <v>27</v>
      </c>
      <c r="D8" s="264" t="s">
        <v>372</v>
      </c>
      <c r="E8" s="260" t="s">
        <v>55</v>
      </c>
      <c r="F8" s="264">
        <v>6</v>
      </c>
      <c r="G8" s="264">
        <v>19</v>
      </c>
      <c r="H8" s="264">
        <v>16</v>
      </c>
      <c r="I8" s="264">
        <v>2</v>
      </c>
      <c r="J8" s="264">
        <v>1</v>
      </c>
      <c r="K8" s="264">
        <v>1</v>
      </c>
      <c r="L8" s="264">
        <v>0</v>
      </c>
      <c r="M8" s="264">
        <v>0</v>
      </c>
      <c r="N8" s="264">
        <v>0</v>
      </c>
      <c r="O8" s="264">
        <v>1</v>
      </c>
      <c r="P8" s="308">
        <v>6.3E-2</v>
      </c>
      <c r="Q8" s="264">
        <v>1</v>
      </c>
      <c r="R8" s="264">
        <v>11</v>
      </c>
      <c r="S8" s="264">
        <v>2</v>
      </c>
      <c r="T8" s="264">
        <v>0</v>
      </c>
      <c r="U8" s="264">
        <v>0</v>
      </c>
      <c r="V8" s="264">
        <v>0</v>
      </c>
      <c r="W8" s="308">
        <v>0.21099999999999999</v>
      </c>
      <c r="X8" s="308">
        <v>6.3E-2</v>
      </c>
      <c r="Y8" s="308">
        <v>0.27300000000000002</v>
      </c>
      <c r="Z8" s="308">
        <v>0.111</v>
      </c>
    </row>
    <row r="9" spans="2:26" ht="17.25" x14ac:dyDescent="0.3">
      <c r="B9" s="271" t="s">
        <v>19</v>
      </c>
      <c r="C9" s="264">
        <v>3</v>
      </c>
      <c r="D9" s="264" t="s">
        <v>370</v>
      </c>
      <c r="E9" s="260" t="s">
        <v>48</v>
      </c>
      <c r="F9" s="264">
        <v>3</v>
      </c>
      <c r="G9" s="264">
        <v>9</v>
      </c>
      <c r="H9" s="264">
        <v>8</v>
      </c>
      <c r="I9" s="264">
        <v>2</v>
      </c>
      <c r="J9" s="264">
        <v>1</v>
      </c>
      <c r="K9" s="264">
        <v>1</v>
      </c>
      <c r="L9" s="264">
        <v>0</v>
      </c>
      <c r="M9" s="264">
        <v>0</v>
      </c>
      <c r="N9" s="264">
        <v>0</v>
      </c>
      <c r="O9" s="264">
        <v>0</v>
      </c>
      <c r="P9" s="308">
        <v>0.125</v>
      </c>
      <c r="Q9" s="264">
        <v>1</v>
      </c>
      <c r="R9" s="264">
        <v>3</v>
      </c>
      <c r="S9" s="264">
        <v>0</v>
      </c>
      <c r="T9" s="264">
        <v>0</v>
      </c>
      <c r="U9" s="264">
        <v>0</v>
      </c>
      <c r="V9" s="264">
        <v>0</v>
      </c>
      <c r="W9" s="308">
        <v>0.222</v>
      </c>
      <c r="X9" s="308">
        <v>0.125</v>
      </c>
      <c r="Y9" s="308">
        <v>0.34699999999999998</v>
      </c>
      <c r="Z9" s="308">
        <v>0</v>
      </c>
    </row>
    <row r="10" spans="2:26" ht="17.25" x14ac:dyDescent="0.3">
      <c r="B10" s="271" t="s">
        <v>19</v>
      </c>
      <c r="C10" s="264">
        <v>5</v>
      </c>
      <c r="D10" s="264" t="s">
        <v>371</v>
      </c>
      <c r="E10" s="260" t="s">
        <v>46</v>
      </c>
      <c r="F10" s="264">
        <v>3</v>
      </c>
      <c r="G10" s="264">
        <v>12</v>
      </c>
      <c r="H10" s="264">
        <v>8</v>
      </c>
      <c r="I10" s="264">
        <v>1</v>
      </c>
      <c r="J10" s="264">
        <v>1</v>
      </c>
      <c r="K10" s="264">
        <v>1</v>
      </c>
      <c r="L10" s="264">
        <v>0</v>
      </c>
      <c r="M10" s="264">
        <v>0</v>
      </c>
      <c r="N10" s="264">
        <v>0</v>
      </c>
      <c r="O10" s="264">
        <v>2</v>
      </c>
      <c r="P10" s="308">
        <v>0.125</v>
      </c>
      <c r="Q10" s="264">
        <v>3</v>
      </c>
      <c r="R10" s="264">
        <v>4</v>
      </c>
      <c r="S10" s="264">
        <v>0</v>
      </c>
      <c r="T10" s="264">
        <v>0</v>
      </c>
      <c r="U10" s="264">
        <v>0</v>
      </c>
      <c r="V10" s="264">
        <v>1</v>
      </c>
      <c r="W10" s="308">
        <v>0.33300000000000002</v>
      </c>
      <c r="X10" s="308">
        <v>0.125</v>
      </c>
      <c r="Y10" s="308">
        <v>0.45800000000000002</v>
      </c>
      <c r="Z10" s="308">
        <v>0</v>
      </c>
    </row>
    <row r="11" spans="2:26" ht="17.25" x14ac:dyDescent="0.3">
      <c r="B11" s="271" t="s">
        <v>19</v>
      </c>
      <c r="C11" s="264">
        <v>13</v>
      </c>
      <c r="D11" s="264" t="s">
        <v>357</v>
      </c>
      <c r="E11" s="260" t="s">
        <v>50</v>
      </c>
      <c r="F11" s="264">
        <v>6</v>
      </c>
      <c r="G11" s="264">
        <v>25</v>
      </c>
      <c r="H11" s="264">
        <v>17</v>
      </c>
      <c r="I11" s="264">
        <v>6</v>
      </c>
      <c r="J11" s="264">
        <v>3</v>
      </c>
      <c r="K11" s="264">
        <v>2</v>
      </c>
      <c r="L11" s="264">
        <v>1</v>
      </c>
      <c r="M11" s="264">
        <v>0</v>
      </c>
      <c r="N11" s="264">
        <v>0</v>
      </c>
      <c r="O11" s="264">
        <v>6</v>
      </c>
      <c r="P11" s="308">
        <v>0.17599999999999999</v>
      </c>
      <c r="Q11" s="264">
        <v>3</v>
      </c>
      <c r="R11" s="264">
        <v>3</v>
      </c>
      <c r="S11" s="264">
        <v>4</v>
      </c>
      <c r="T11" s="264">
        <v>8</v>
      </c>
      <c r="U11" s="264">
        <v>0</v>
      </c>
      <c r="V11" s="264">
        <v>1</v>
      </c>
      <c r="W11" s="308">
        <v>0.4</v>
      </c>
      <c r="X11" s="308">
        <v>0.23499999999999999</v>
      </c>
      <c r="Y11" s="308">
        <v>0.63500000000000001</v>
      </c>
      <c r="Z11" s="308">
        <v>0.111</v>
      </c>
    </row>
    <row r="12" spans="2:26" ht="17.25" x14ac:dyDescent="0.3">
      <c r="B12" s="271" t="s">
        <v>19</v>
      </c>
      <c r="C12" s="264">
        <v>6</v>
      </c>
      <c r="D12" s="264" t="s">
        <v>369</v>
      </c>
      <c r="E12" s="260" t="s">
        <v>334</v>
      </c>
      <c r="F12" s="264">
        <v>3</v>
      </c>
      <c r="G12" s="264">
        <v>7</v>
      </c>
      <c r="H12" s="264">
        <v>5</v>
      </c>
      <c r="I12" s="264">
        <v>2</v>
      </c>
      <c r="J12" s="264">
        <v>1</v>
      </c>
      <c r="K12" s="264">
        <v>1</v>
      </c>
      <c r="L12" s="264">
        <v>0</v>
      </c>
      <c r="M12" s="264">
        <v>0</v>
      </c>
      <c r="N12" s="264">
        <v>0</v>
      </c>
      <c r="O12" s="264">
        <v>0</v>
      </c>
      <c r="P12" s="308">
        <v>0.2</v>
      </c>
      <c r="Q12" s="264">
        <v>2</v>
      </c>
      <c r="R12" s="264">
        <v>2</v>
      </c>
      <c r="S12" s="264">
        <v>0</v>
      </c>
      <c r="T12" s="264">
        <v>1</v>
      </c>
      <c r="U12" s="264">
        <v>0</v>
      </c>
      <c r="V12" s="264">
        <v>0</v>
      </c>
      <c r="W12" s="308">
        <v>0.42899999999999999</v>
      </c>
      <c r="X12" s="308">
        <v>0.2</v>
      </c>
      <c r="Y12" s="308">
        <v>0.629</v>
      </c>
      <c r="Z12" s="308">
        <v>0.25</v>
      </c>
    </row>
    <row r="13" spans="2:26" ht="17.25" x14ac:dyDescent="0.3">
      <c r="B13" s="271" t="s">
        <v>19</v>
      </c>
      <c r="C13" s="264">
        <v>14</v>
      </c>
      <c r="D13" s="264" t="s">
        <v>368</v>
      </c>
      <c r="E13" s="260" t="s">
        <v>51</v>
      </c>
      <c r="F13" s="264">
        <v>2</v>
      </c>
      <c r="G13" s="264">
        <v>9</v>
      </c>
      <c r="H13" s="264">
        <v>4</v>
      </c>
      <c r="I13" s="264">
        <v>2</v>
      </c>
      <c r="J13" s="264">
        <v>1</v>
      </c>
      <c r="K13" s="264">
        <v>1</v>
      </c>
      <c r="L13" s="264">
        <v>0</v>
      </c>
      <c r="M13" s="264">
        <v>0</v>
      </c>
      <c r="N13" s="264">
        <v>0</v>
      </c>
      <c r="O13" s="264">
        <v>1</v>
      </c>
      <c r="P13" s="308">
        <v>0.25</v>
      </c>
      <c r="Q13" s="264">
        <v>2</v>
      </c>
      <c r="R13" s="264">
        <v>0</v>
      </c>
      <c r="S13" s="264">
        <v>3</v>
      </c>
      <c r="T13" s="264">
        <v>2</v>
      </c>
      <c r="U13" s="264">
        <v>0</v>
      </c>
      <c r="V13" s="264">
        <v>0</v>
      </c>
      <c r="W13" s="308">
        <v>0.66700000000000004</v>
      </c>
      <c r="X13" s="308">
        <v>0.25</v>
      </c>
      <c r="Y13" s="308">
        <v>0.91700000000000004</v>
      </c>
      <c r="Z13" s="308">
        <v>1</v>
      </c>
    </row>
    <row r="14" spans="2:26" ht="17.25" x14ac:dyDescent="0.3">
      <c r="B14" s="271" t="s">
        <v>19</v>
      </c>
      <c r="C14" s="264">
        <v>11</v>
      </c>
      <c r="D14" s="264" t="s">
        <v>352</v>
      </c>
      <c r="E14" s="261" t="s">
        <v>56</v>
      </c>
      <c r="F14" s="264">
        <v>9</v>
      </c>
      <c r="G14" s="264">
        <v>42</v>
      </c>
      <c r="H14" s="264">
        <v>36</v>
      </c>
      <c r="I14" s="264">
        <v>18</v>
      </c>
      <c r="J14" s="264">
        <v>15</v>
      </c>
      <c r="K14" s="264">
        <v>10</v>
      </c>
      <c r="L14" s="264">
        <v>1</v>
      </c>
      <c r="M14" s="264">
        <v>0</v>
      </c>
      <c r="N14" s="264">
        <v>4</v>
      </c>
      <c r="O14" s="264">
        <v>15</v>
      </c>
      <c r="P14" s="308">
        <v>0.41699999999999998</v>
      </c>
      <c r="Q14" s="264">
        <v>6</v>
      </c>
      <c r="R14" s="264">
        <v>0</v>
      </c>
      <c r="S14" s="264">
        <v>0</v>
      </c>
      <c r="T14" s="264">
        <v>13</v>
      </c>
      <c r="U14" s="264">
        <v>0</v>
      </c>
      <c r="V14" s="264">
        <v>0</v>
      </c>
      <c r="W14" s="308">
        <v>0.5</v>
      </c>
      <c r="X14" s="308">
        <v>0.77800000000000002</v>
      </c>
      <c r="Y14" s="308">
        <v>1.278</v>
      </c>
      <c r="Z14" s="308">
        <v>0.3</v>
      </c>
    </row>
    <row r="15" spans="2:26" ht="17.25" x14ac:dyDescent="0.3">
      <c r="B15" s="271" t="s">
        <v>19</v>
      </c>
      <c r="C15" s="264">
        <v>25</v>
      </c>
      <c r="D15" s="264" t="s">
        <v>365</v>
      </c>
      <c r="E15" s="260" t="s">
        <v>61</v>
      </c>
      <c r="F15" s="264">
        <v>2</v>
      </c>
      <c r="G15" s="264">
        <v>3</v>
      </c>
      <c r="H15" s="264">
        <v>3</v>
      </c>
      <c r="I15" s="264">
        <v>0</v>
      </c>
      <c r="J15" s="264">
        <v>1</v>
      </c>
      <c r="K15" s="264">
        <v>1</v>
      </c>
      <c r="L15" s="264">
        <v>0</v>
      </c>
      <c r="M15" s="264">
        <v>0</v>
      </c>
      <c r="N15" s="264">
        <v>0</v>
      </c>
      <c r="O15" s="264">
        <v>1</v>
      </c>
      <c r="P15" s="308">
        <v>0.33300000000000002</v>
      </c>
      <c r="Q15" s="264">
        <v>0</v>
      </c>
      <c r="R15" s="264">
        <v>1</v>
      </c>
      <c r="S15" s="264">
        <v>0</v>
      </c>
      <c r="T15" s="264">
        <v>1</v>
      </c>
      <c r="U15" s="264">
        <v>0</v>
      </c>
      <c r="V15" s="264">
        <v>0</v>
      </c>
      <c r="W15" s="308">
        <v>0.33300000000000002</v>
      </c>
      <c r="X15" s="308">
        <v>0.33300000000000002</v>
      </c>
      <c r="Y15" s="308">
        <v>0.66700000000000004</v>
      </c>
      <c r="Z15" s="308">
        <v>0.33300000000000002</v>
      </c>
    </row>
    <row r="16" spans="2:26" ht="17.25" x14ac:dyDescent="0.3">
      <c r="B16" s="271" t="s">
        <v>19</v>
      </c>
      <c r="C16" s="264">
        <v>99</v>
      </c>
      <c r="D16" s="264" t="s">
        <v>366</v>
      </c>
      <c r="E16" s="260" t="s">
        <v>60</v>
      </c>
      <c r="F16" s="264">
        <v>4</v>
      </c>
      <c r="G16" s="264">
        <v>10</v>
      </c>
      <c r="H16" s="264">
        <v>9</v>
      </c>
      <c r="I16" s="264">
        <v>3</v>
      </c>
      <c r="J16" s="264">
        <v>3</v>
      </c>
      <c r="K16" s="264">
        <v>1</v>
      </c>
      <c r="L16" s="264">
        <v>2</v>
      </c>
      <c r="M16" s="264">
        <v>0</v>
      </c>
      <c r="N16" s="264">
        <v>0</v>
      </c>
      <c r="O16" s="264">
        <v>1</v>
      </c>
      <c r="P16" s="308">
        <v>0.33300000000000002</v>
      </c>
      <c r="Q16" s="264">
        <v>1</v>
      </c>
      <c r="R16" s="264">
        <v>2</v>
      </c>
      <c r="S16" s="264">
        <v>0</v>
      </c>
      <c r="T16" s="264">
        <v>0</v>
      </c>
      <c r="U16" s="264">
        <v>0</v>
      </c>
      <c r="V16" s="264">
        <v>0</v>
      </c>
      <c r="W16" s="308">
        <v>0.4</v>
      </c>
      <c r="X16" s="308">
        <v>0.55600000000000005</v>
      </c>
      <c r="Y16" s="308">
        <v>0.95599999999999996</v>
      </c>
      <c r="Z16" s="308">
        <v>0.16700000000000001</v>
      </c>
    </row>
    <row r="17" spans="2:26" ht="17.25" x14ac:dyDescent="0.3">
      <c r="B17" s="271" t="s">
        <v>19</v>
      </c>
      <c r="C17" s="264">
        <v>55</v>
      </c>
      <c r="D17" s="264" t="s">
        <v>355</v>
      </c>
      <c r="E17" s="260" t="s">
        <v>332</v>
      </c>
      <c r="F17" s="264">
        <v>5</v>
      </c>
      <c r="G17" s="264">
        <v>19</v>
      </c>
      <c r="H17" s="264">
        <v>11</v>
      </c>
      <c r="I17" s="264">
        <v>4</v>
      </c>
      <c r="J17" s="264">
        <v>4</v>
      </c>
      <c r="K17" s="264">
        <v>3</v>
      </c>
      <c r="L17" s="264">
        <v>1</v>
      </c>
      <c r="M17" s="264">
        <v>0</v>
      </c>
      <c r="N17" s="264">
        <v>0</v>
      </c>
      <c r="O17" s="264">
        <v>0</v>
      </c>
      <c r="P17" s="308">
        <v>0.36399999999999999</v>
      </c>
      <c r="Q17" s="264">
        <v>7</v>
      </c>
      <c r="R17" s="264">
        <v>4</v>
      </c>
      <c r="S17" s="264">
        <v>1</v>
      </c>
      <c r="T17" s="264">
        <v>3</v>
      </c>
      <c r="U17" s="264">
        <v>0</v>
      </c>
      <c r="V17" s="264">
        <v>0</v>
      </c>
      <c r="W17" s="308">
        <v>0.63200000000000001</v>
      </c>
      <c r="X17" s="308">
        <v>0.45500000000000002</v>
      </c>
      <c r="Y17" s="308">
        <v>1.0860000000000001</v>
      </c>
      <c r="Z17" s="308">
        <v>0.375</v>
      </c>
    </row>
    <row r="18" spans="2:26" ht="17.25" x14ac:dyDescent="0.3">
      <c r="B18" s="271" t="s">
        <v>19</v>
      </c>
      <c r="C18" s="264">
        <v>19</v>
      </c>
      <c r="D18" s="264" t="s">
        <v>359</v>
      </c>
      <c r="E18" s="260" t="s">
        <v>374</v>
      </c>
      <c r="F18" s="264">
        <v>1</v>
      </c>
      <c r="G18" s="264">
        <v>5</v>
      </c>
      <c r="H18" s="264">
        <v>5</v>
      </c>
      <c r="I18" s="264">
        <v>2</v>
      </c>
      <c r="J18" s="264">
        <v>2</v>
      </c>
      <c r="K18" s="264">
        <v>2</v>
      </c>
      <c r="L18" s="264">
        <v>0</v>
      </c>
      <c r="M18" s="264">
        <v>0</v>
      </c>
      <c r="N18" s="264">
        <v>0</v>
      </c>
      <c r="O18" s="264">
        <v>1</v>
      </c>
      <c r="P18" s="308">
        <v>0.4</v>
      </c>
      <c r="Q18" s="264">
        <v>0</v>
      </c>
      <c r="R18" s="264">
        <v>1</v>
      </c>
      <c r="S18" s="264">
        <v>0</v>
      </c>
      <c r="T18" s="264">
        <v>2</v>
      </c>
      <c r="U18" s="264">
        <v>0</v>
      </c>
      <c r="V18" s="264">
        <v>0</v>
      </c>
      <c r="W18" s="308">
        <v>0.4</v>
      </c>
      <c r="X18" s="308">
        <v>0.4</v>
      </c>
      <c r="Y18" s="308">
        <v>0.8</v>
      </c>
      <c r="Z18" s="308">
        <v>0.5</v>
      </c>
    </row>
    <row r="19" spans="2:26" ht="17.25" x14ac:dyDescent="0.3">
      <c r="B19" s="271" t="s">
        <v>19</v>
      </c>
      <c r="C19" s="264">
        <v>45</v>
      </c>
      <c r="D19" s="264" t="s">
        <v>356</v>
      </c>
      <c r="E19" s="260" t="s">
        <v>339</v>
      </c>
      <c r="F19" s="264">
        <v>7</v>
      </c>
      <c r="G19" s="264">
        <v>31</v>
      </c>
      <c r="H19" s="264">
        <v>27</v>
      </c>
      <c r="I19" s="264">
        <v>14</v>
      </c>
      <c r="J19" s="264">
        <v>12</v>
      </c>
      <c r="K19" s="264">
        <v>6</v>
      </c>
      <c r="L19" s="264">
        <v>3</v>
      </c>
      <c r="M19" s="264">
        <v>1</v>
      </c>
      <c r="N19" s="264">
        <v>2</v>
      </c>
      <c r="O19" s="264">
        <v>7</v>
      </c>
      <c r="P19" s="308">
        <v>0.44400000000000001</v>
      </c>
      <c r="Q19" s="264">
        <v>3</v>
      </c>
      <c r="R19" s="264">
        <v>4</v>
      </c>
      <c r="S19" s="264">
        <v>1</v>
      </c>
      <c r="T19" s="264">
        <v>10</v>
      </c>
      <c r="U19" s="264">
        <v>0</v>
      </c>
      <c r="V19" s="264">
        <v>0</v>
      </c>
      <c r="W19" s="308">
        <v>0.51600000000000001</v>
      </c>
      <c r="X19" s="308">
        <v>0.85199999999999998</v>
      </c>
      <c r="Y19" s="308">
        <v>1.3680000000000001</v>
      </c>
      <c r="Z19" s="308">
        <v>0.4</v>
      </c>
    </row>
    <row r="20" spans="2:26" ht="17.25" x14ac:dyDescent="0.3">
      <c r="B20" s="271" t="s">
        <v>19</v>
      </c>
      <c r="C20" s="264">
        <v>98</v>
      </c>
      <c r="D20" s="264" t="s">
        <v>362</v>
      </c>
      <c r="E20" s="260" t="s">
        <v>314</v>
      </c>
      <c r="F20" s="264">
        <v>5</v>
      </c>
      <c r="G20" s="264">
        <v>22</v>
      </c>
      <c r="H20" s="264">
        <v>18</v>
      </c>
      <c r="I20" s="264">
        <v>6</v>
      </c>
      <c r="J20" s="264">
        <v>12</v>
      </c>
      <c r="K20" s="264">
        <v>7</v>
      </c>
      <c r="L20" s="264">
        <v>4</v>
      </c>
      <c r="M20" s="264">
        <v>0</v>
      </c>
      <c r="N20" s="264">
        <v>1</v>
      </c>
      <c r="O20" s="264">
        <v>13</v>
      </c>
      <c r="P20" s="308">
        <v>0.66700000000000004</v>
      </c>
      <c r="Q20" s="264">
        <v>2</v>
      </c>
      <c r="R20" s="264">
        <v>2</v>
      </c>
      <c r="S20" s="264">
        <v>2</v>
      </c>
      <c r="T20" s="264">
        <v>7</v>
      </c>
      <c r="U20" s="264">
        <v>0</v>
      </c>
      <c r="V20" s="264">
        <v>0</v>
      </c>
      <c r="W20" s="308">
        <v>0.72699999999999998</v>
      </c>
      <c r="X20" s="308">
        <v>1.056</v>
      </c>
      <c r="Y20" s="308">
        <v>1.7829999999999999</v>
      </c>
      <c r="Z20" s="308">
        <v>0.71399999999999997</v>
      </c>
    </row>
    <row r="21" spans="2:26" ht="17.25" x14ac:dyDescent="0.3">
      <c r="B21" s="271" t="s">
        <v>19</v>
      </c>
      <c r="C21" s="264">
        <v>23</v>
      </c>
      <c r="D21" s="264" t="s">
        <v>353</v>
      </c>
      <c r="E21" s="356" t="s">
        <v>353</v>
      </c>
      <c r="F21" s="264">
        <v>1</v>
      </c>
      <c r="G21" s="264">
        <v>5</v>
      </c>
      <c r="H21" s="264">
        <v>3</v>
      </c>
      <c r="I21" s="264">
        <v>1</v>
      </c>
      <c r="J21" s="264">
        <v>2</v>
      </c>
      <c r="K21" s="264">
        <v>2</v>
      </c>
      <c r="L21" s="264">
        <v>0</v>
      </c>
      <c r="M21" s="264">
        <v>0</v>
      </c>
      <c r="N21" s="264">
        <v>0</v>
      </c>
      <c r="O21" s="264">
        <v>1</v>
      </c>
      <c r="P21" s="308">
        <v>0.66700000000000004</v>
      </c>
      <c r="Q21" s="264">
        <v>1</v>
      </c>
      <c r="R21" s="264">
        <v>0</v>
      </c>
      <c r="S21" s="264">
        <v>1</v>
      </c>
      <c r="T21" s="264">
        <v>1</v>
      </c>
      <c r="U21" s="264">
        <v>0</v>
      </c>
      <c r="V21" s="264">
        <v>0</v>
      </c>
      <c r="W21" s="308">
        <v>0.8</v>
      </c>
      <c r="X21" s="308">
        <v>0.66700000000000004</v>
      </c>
      <c r="Y21" s="308">
        <v>1.4670000000000001</v>
      </c>
      <c r="Z21" s="308">
        <v>1</v>
      </c>
    </row>
    <row r="22" spans="2:26" ht="17.25" x14ac:dyDescent="0.3">
      <c r="B22" s="271" t="s">
        <v>19</v>
      </c>
      <c r="C22" s="264">
        <v>7</v>
      </c>
      <c r="D22" s="264" t="s">
        <v>358</v>
      </c>
      <c r="E22" s="260" t="s">
        <v>47</v>
      </c>
      <c r="F22" s="264">
        <v>11</v>
      </c>
      <c r="G22" s="264">
        <v>55</v>
      </c>
      <c r="H22" s="264">
        <v>46</v>
      </c>
      <c r="I22" s="264">
        <v>17</v>
      </c>
      <c r="J22" s="264">
        <v>20</v>
      </c>
      <c r="K22" s="264">
        <v>13</v>
      </c>
      <c r="L22" s="264">
        <v>6</v>
      </c>
      <c r="M22" s="264">
        <v>0</v>
      </c>
      <c r="N22" s="264">
        <v>1</v>
      </c>
      <c r="O22" s="264">
        <v>17</v>
      </c>
      <c r="P22" s="308">
        <v>0.435</v>
      </c>
      <c r="Q22" s="264">
        <v>6</v>
      </c>
      <c r="R22" s="264">
        <v>2</v>
      </c>
      <c r="S22" s="264">
        <v>1</v>
      </c>
      <c r="T22" s="264">
        <v>8</v>
      </c>
      <c r="U22" s="264">
        <v>1</v>
      </c>
      <c r="V22" s="264">
        <v>2</v>
      </c>
      <c r="W22" s="308">
        <v>0.49099999999999999</v>
      </c>
      <c r="X22" s="308">
        <v>0.63</v>
      </c>
      <c r="Y22" s="308">
        <v>1.121</v>
      </c>
      <c r="Z22" s="308">
        <v>0.42299999999999999</v>
      </c>
    </row>
    <row r="23" spans="2:26" ht="17.25" x14ac:dyDescent="0.3">
      <c r="B23" s="271" t="s">
        <v>19</v>
      </c>
      <c r="C23" s="264">
        <v>17</v>
      </c>
      <c r="D23" s="264" t="s">
        <v>364</v>
      </c>
      <c r="E23" s="260" t="s">
        <v>54</v>
      </c>
      <c r="F23" s="264">
        <v>12</v>
      </c>
      <c r="G23" s="264">
        <v>57</v>
      </c>
      <c r="H23" s="264">
        <v>51</v>
      </c>
      <c r="I23" s="264">
        <v>14</v>
      </c>
      <c r="J23" s="264">
        <v>18</v>
      </c>
      <c r="K23" s="264">
        <v>9</v>
      </c>
      <c r="L23" s="264">
        <v>5</v>
      </c>
      <c r="M23" s="264">
        <v>3</v>
      </c>
      <c r="N23" s="264">
        <v>1</v>
      </c>
      <c r="O23" s="264">
        <v>13</v>
      </c>
      <c r="P23" s="308">
        <v>0.35299999999999998</v>
      </c>
      <c r="Q23" s="264">
        <v>6</v>
      </c>
      <c r="R23" s="264">
        <v>12</v>
      </c>
      <c r="S23" s="264">
        <v>0</v>
      </c>
      <c r="T23" s="264">
        <v>19</v>
      </c>
      <c r="U23" s="264">
        <v>1</v>
      </c>
      <c r="V23" s="264">
        <v>0</v>
      </c>
      <c r="W23" s="308">
        <v>0.42099999999999999</v>
      </c>
      <c r="X23" s="308">
        <v>0.627</v>
      </c>
      <c r="Y23" s="308">
        <v>1.0489999999999999</v>
      </c>
      <c r="Z23" s="308">
        <v>0.33300000000000002</v>
      </c>
    </row>
    <row r="24" spans="2:26" ht="17.25" x14ac:dyDescent="0.3">
      <c r="B24" s="271" t="s">
        <v>19</v>
      </c>
      <c r="C24" s="264">
        <v>8</v>
      </c>
      <c r="D24" s="264" t="s">
        <v>363</v>
      </c>
      <c r="E24" s="260" t="s">
        <v>49</v>
      </c>
      <c r="F24" s="264">
        <v>11</v>
      </c>
      <c r="G24" s="264">
        <v>52</v>
      </c>
      <c r="H24" s="264">
        <v>43</v>
      </c>
      <c r="I24" s="264">
        <v>21</v>
      </c>
      <c r="J24" s="264">
        <v>16</v>
      </c>
      <c r="K24" s="264">
        <v>11</v>
      </c>
      <c r="L24" s="264">
        <v>3</v>
      </c>
      <c r="M24" s="264">
        <v>2</v>
      </c>
      <c r="N24" s="264">
        <v>0</v>
      </c>
      <c r="O24" s="264">
        <v>8</v>
      </c>
      <c r="P24" s="308">
        <v>0.372</v>
      </c>
      <c r="Q24" s="264">
        <v>7</v>
      </c>
      <c r="R24" s="264">
        <v>5</v>
      </c>
      <c r="S24" s="264">
        <v>2</v>
      </c>
      <c r="T24" s="264">
        <v>29</v>
      </c>
      <c r="U24" s="264">
        <v>2</v>
      </c>
      <c r="V24" s="264">
        <v>0</v>
      </c>
      <c r="W24" s="308">
        <v>0.48099999999999998</v>
      </c>
      <c r="X24" s="308">
        <v>0.53500000000000003</v>
      </c>
      <c r="Y24" s="308">
        <v>1.016</v>
      </c>
      <c r="Z24" s="308">
        <v>0.35299999999999998</v>
      </c>
    </row>
    <row r="25" spans="2:26" ht="17.25" x14ac:dyDescent="0.3">
      <c r="B25" s="271" t="s">
        <v>19</v>
      </c>
      <c r="C25" s="264">
        <v>33</v>
      </c>
      <c r="D25" s="264" t="s">
        <v>360</v>
      </c>
      <c r="E25" s="260" t="s">
        <v>57</v>
      </c>
      <c r="F25" s="264">
        <v>12</v>
      </c>
      <c r="G25" s="264">
        <v>59</v>
      </c>
      <c r="H25" s="264">
        <v>48</v>
      </c>
      <c r="I25" s="264">
        <v>20</v>
      </c>
      <c r="J25" s="264">
        <v>17</v>
      </c>
      <c r="K25" s="264">
        <v>15</v>
      </c>
      <c r="L25" s="264">
        <v>1</v>
      </c>
      <c r="M25" s="264">
        <v>1</v>
      </c>
      <c r="N25" s="264">
        <v>0</v>
      </c>
      <c r="O25" s="264">
        <v>16</v>
      </c>
      <c r="P25" s="308">
        <v>0.35399999999999998</v>
      </c>
      <c r="Q25" s="264">
        <v>9</v>
      </c>
      <c r="R25" s="264">
        <v>6</v>
      </c>
      <c r="S25" s="264">
        <v>2</v>
      </c>
      <c r="T25" s="264">
        <v>16</v>
      </c>
      <c r="U25" s="264">
        <v>0</v>
      </c>
      <c r="V25" s="264">
        <v>0</v>
      </c>
      <c r="W25" s="308">
        <v>0.47499999999999998</v>
      </c>
      <c r="X25" s="308">
        <v>0.41699999999999998</v>
      </c>
      <c r="Y25" s="308">
        <v>0.89100000000000001</v>
      </c>
      <c r="Z25" s="308">
        <v>0.36699999999999999</v>
      </c>
    </row>
    <row r="26" spans="2:26" ht="17.25" x14ac:dyDescent="0.3">
      <c r="B26" s="271" t="s">
        <v>19</v>
      </c>
      <c r="C26" s="264">
        <v>63</v>
      </c>
      <c r="D26" s="264" t="s">
        <v>361</v>
      </c>
      <c r="E26" s="260" t="s">
        <v>59</v>
      </c>
      <c r="F26" s="264">
        <v>13</v>
      </c>
      <c r="G26" s="264">
        <v>52</v>
      </c>
      <c r="H26" s="264">
        <v>49</v>
      </c>
      <c r="I26" s="264">
        <v>8</v>
      </c>
      <c r="J26" s="264">
        <v>10</v>
      </c>
      <c r="K26" s="264">
        <v>6</v>
      </c>
      <c r="L26" s="264">
        <v>2</v>
      </c>
      <c r="M26" s="264">
        <v>0</v>
      </c>
      <c r="N26" s="264">
        <v>2</v>
      </c>
      <c r="O26" s="264">
        <v>12</v>
      </c>
      <c r="P26" s="308">
        <v>0.20399999999999999</v>
      </c>
      <c r="Q26" s="264">
        <v>2</v>
      </c>
      <c r="R26" s="264">
        <v>16</v>
      </c>
      <c r="S26" s="264">
        <v>0</v>
      </c>
      <c r="T26" s="264">
        <v>5</v>
      </c>
      <c r="U26" s="264">
        <v>0</v>
      </c>
      <c r="V26" s="264">
        <v>1</v>
      </c>
      <c r="W26" s="308">
        <v>0.23100000000000001</v>
      </c>
      <c r="X26" s="308">
        <v>0.36699999999999999</v>
      </c>
      <c r="Y26" s="308">
        <v>0.59799999999999998</v>
      </c>
      <c r="Z26" s="308">
        <v>0.19</v>
      </c>
    </row>
    <row r="27" spans="2:26" ht="17.25" x14ac:dyDescent="0.3">
      <c r="B27" s="271" t="s">
        <v>19</v>
      </c>
      <c r="C27" s="264">
        <v>15</v>
      </c>
      <c r="D27" s="264" t="s">
        <v>367</v>
      </c>
      <c r="E27" s="260" t="s">
        <v>52</v>
      </c>
      <c r="F27" s="264">
        <v>12</v>
      </c>
      <c r="G27" s="264">
        <v>40</v>
      </c>
      <c r="H27" s="264">
        <v>34</v>
      </c>
      <c r="I27" s="264">
        <v>5</v>
      </c>
      <c r="J27" s="264">
        <v>10</v>
      </c>
      <c r="K27" s="264">
        <v>8</v>
      </c>
      <c r="L27" s="264">
        <v>2</v>
      </c>
      <c r="M27" s="264">
        <v>0</v>
      </c>
      <c r="N27" s="264">
        <v>0</v>
      </c>
      <c r="O27" s="264">
        <v>5</v>
      </c>
      <c r="P27" s="308">
        <v>0.29399999999999998</v>
      </c>
      <c r="Q27" s="264">
        <v>3</v>
      </c>
      <c r="R27" s="264">
        <v>4</v>
      </c>
      <c r="S27" s="264">
        <v>3</v>
      </c>
      <c r="T27" s="264">
        <v>4</v>
      </c>
      <c r="U27" s="264">
        <v>1</v>
      </c>
      <c r="V27" s="264">
        <v>0</v>
      </c>
      <c r="W27" s="308">
        <v>0.4</v>
      </c>
      <c r="X27" s="308">
        <v>0.35299999999999998</v>
      </c>
      <c r="Y27" s="308">
        <v>0.753</v>
      </c>
      <c r="Z27" s="308">
        <v>0.25</v>
      </c>
    </row>
    <row r="28" spans="2:26" ht="17.25" x14ac:dyDescent="0.3">
      <c r="B28" s="271" t="s">
        <v>19</v>
      </c>
      <c r="C28" s="264">
        <v>51</v>
      </c>
      <c r="D28" s="264" t="s">
        <v>354</v>
      </c>
      <c r="E28" s="260" t="s">
        <v>58</v>
      </c>
      <c r="F28" s="264">
        <v>9</v>
      </c>
      <c r="G28" s="264">
        <v>37</v>
      </c>
      <c r="H28" s="264">
        <v>32</v>
      </c>
      <c r="I28" s="264">
        <v>4</v>
      </c>
      <c r="J28" s="264">
        <v>9</v>
      </c>
      <c r="K28" s="264">
        <v>7</v>
      </c>
      <c r="L28" s="264">
        <v>2</v>
      </c>
      <c r="M28" s="264">
        <v>0</v>
      </c>
      <c r="N28" s="264">
        <v>0</v>
      </c>
      <c r="O28" s="264">
        <v>7</v>
      </c>
      <c r="P28" s="308">
        <v>0.28100000000000003</v>
      </c>
      <c r="Q28" s="264">
        <v>4</v>
      </c>
      <c r="R28" s="264">
        <v>7</v>
      </c>
      <c r="S28" s="264">
        <v>1</v>
      </c>
      <c r="T28" s="264">
        <v>4</v>
      </c>
      <c r="U28" s="264">
        <v>1</v>
      </c>
      <c r="V28" s="264">
        <v>0</v>
      </c>
      <c r="W28" s="308">
        <v>0.378</v>
      </c>
      <c r="X28" s="308">
        <v>0.34399999999999997</v>
      </c>
      <c r="Y28" s="308">
        <v>0.72199999999999998</v>
      </c>
      <c r="Z28" s="308">
        <v>0.3</v>
      </c>
    </row>
    <row r="29" spans="2:26" ht="17.25" x14ac:dyDescent="0.3">
      <c r="B29" s="271" t="s">
        <v>20</v>
      </c>
      <c r="C29" s="324">
        <v>89</v>
      </c>
      <c r="D29" s="324" t="s">
        <v>400</v>
      </c>
      <c r="E29" s="359" t="s">
        <v>82</v>
      </c>
      <c r="F29" s="324">
        <v>9</v>
      </c>
      <c r="G29" s="324">
        <v>43</v>
      </c>
      <c r="H29" s="324">
        <v>34</v>
      </c>
      <c r="I29" s="324">
        <v>13</v>
      </c>
      <c r="J29" s="324">
        <v>15</v>
      </c>
      <c r="K29" s="324">
        <v>8</v>
      </c>
      <c r="L29" s="324">
        <v>2</v>
      </c>
      <c r="M29" s="324">
        <v>1</v>
      </c>
      <c r="N29" s="324">
        <v>4</v>
      </c>
      <c r="O29" s="324">
        <v>18</v>
      </c>
      <c r="P29" s="336">
        <v>0.441</v>
      </c>
      <c r="Q29" s="324">
        <v>8</v>
      </c>
      <c r="R29" s="324">
        <v>1</v>
      </c>
      <c r="S29" s="324">
        <v>0</v>
      </c>
      <c r="T29" s="324">
        <v>5</v>
      </c>
      <c r="U29" s="324">
        <v>0</v>
      </c>
      <c r="V29" s="324">
        <v>1</v>
      </c>
      <c r="W29" s="336">
        <v>0.53500000000000003</v>
      </c>
      <c r="X29" s="336">
        <v>0.91200000000000003</v>
      </c>
      <c r="Y29" s="336">
        <v>1.4470000000000001</v>
      </c>
      <c r="Z29" s="336">
        <v>0.47799999999999998</v>
      </c>
    </row>
    <row r="30" spans="2:26" ht="17.25" x14ac:dyDescent="0.3">
      <c r="B30" s="328" t="s">
        <v>20</v>
      </c>
      <c r="C30" s="324">
        <v>4</v>
      </c>
      <c r="D30" s="324" t="s">
        <v>398</v>
      </c>
      <c r="E30" s="358" t="s">
        <v>81</v>
      </c>
      <c r="F30" s="324">
        <v>13</v>
      </c>
      <c r="G30" s="324">
        <v>68</v>
      </c>
      <c r="H30" s="324">
        <v>53</v>
      </c>
      <c r="I30" s="324">
        <v>21</v>
      </c>
      <c r="J30" s="324">
        <v>27</v>
      </c>
      <c r="K30" s="324">
        <v>21</v>
      </c>
      <c r="L30" s="324">
        <v>4</v>
      </c>
      <c r="M30" s="324">
        <v>1</v>
      </c>
      <c r="N30" s="324">
        <v>1</v>
      </c>
      <c r="O30" s="324">
        <v>16</v>
      </c>
      <c r="P30" s="336">
        <v>0.50900000000000001</v>
      </c>
      <c r="Q30" s="324">
        <v>13</v>
      </c>
      <c r="R30" s="324">
        <v>4</v>
      </c>
      <c r="S30" s="324">
        <v>0</v>
      </c>
      <c r="T30" s="324">
        <v>19</v>
      </c>
      <c r="U30" s="324">
        <v>1</v>
      </c>
      <c r="V30" s="324">
        <v>2</v>
      </c>
      <c r="W30" s="336">
        <v>0.58799999999999997</v>
      </c>
      <c r="X30" s="336">
        <v>0.67900000000000005</v>
      </c>
      <c r="Y30" s="336">
        <v>1.2669999999999999</v>
      </c>
      <c r="Z30" s="336">
        <v>0.41899999999999998</v>
      </c>
    </row>
    <row r="31" spans="2:26" ht="17.25" x14ac:dyDescent="0.3">
      <c r="B31" s="328" t="s">
        <v>20</v>
      </c>
      <c r="C31" s="324">
        <v>1</v>
      </c>
      <c r="D31" s="324" t="s">
        <v>399</v>
      </c>
      <c r="E31" s="359" t="s">
        <v>78</v>
      </c>
      <c r="F31" s="324">
        <v>13</v>
      </c>
      <c r="G31" s="324">
        <v>73</v>
      </c>
      <c r="H31" s="324">
        <v>61</v>
      </c>
      <c r="I31" s="324">
        <v>26</v>
      </c>
      <c r="J31" s="324">
        <v>29</v>
      </c>
      <c r="K31" s="324">
        <v>22</v>
      </c>
      <c r="L31" s="324">
        <v>4</v>
      </c>
      <c r="M31" s="324">
        <v>1</v>
      </c>
      <c r="N31" s="324">
        <v>2</v>
      </c>
      <c r="O31" s="324">
        <v>15</v>
      </c>
      <c r="P31" s="336">
        <v>0.47499999999999998</v>
      </c>
      <c r="Q31" s="324">
        <v>10</v>
      </c>
      <c r="R31" s="324">
        <v>10</v>
      </c>
      <c r="S31" s="324">
        <v>2</v>
      </c>
      <c r="T31" s="324">
        <v>23</v>
      </c>
      <c r="U31" s="324">
        <v>1</v>
      </c>
      <c r="V31" s="324">
        <v>0</v>
      </c>
      <c r="W31" s="336">
        <v>0.56200000000000006</v>
      </c>
      <c r="X31" s="336">
        <v>0.67200000000000004</v>
      </c>
      <c r="Y31" s="336">
        <v>1.234</v>
      </c>
      <c r="Z31" s="336">
        <v>0.45200000000000001</v>
      </c>
    </row>
    <row r="32" spans="2:26" ht="17.25" x14ac:dyDescent="0.3">
      <c r="B32" s="328" t="s">
        <v>20</v>
      </c>
      <c r="C32" s="324">
        <v>27</v>
      </c>
      <c r="D32" s="324" t="s">
        <v>402</v>
      </c>
      <c r="E32" s="359" t="s">
        <v>375</v>
      </c>
      <c r="F32" s="324">
        <v>1</v>
      </c>
      <c r="G32" s="324">
        <v>5</v>
      </c>
      <c r="H32" s="324">
        <v>5</v>
      </c>
      <c r="I32" s="324">
        <v>0</v>
      </c>
      <c r="J32" s="324">
        <v>2</v>
      </c>
      <c r="K32" s="324">
        <v>1</v>
      </c>
      <c r="L32" s="324">
        <v>1</v>
      </c>
      <c r="M32" s="324">
        <v>0</v>
      </c>
      <c r="N32" s="324">
        <v>0</v>
      </c>
      <c r="O32" s="324">
        <v>2</v>
      </c>
      <c r="P32" s="336">
        <v>0.4</v>
      </c>
      <c r="Q32" s="324">
        <v>0</v>
      </c>
      <c r="R32" s="324">
        <v>0</v>
      </c>
      <c r="S32" s="324">
        <v>0</v>
      </c>
      <c r="T32" s="324">
        <v>0</v>
      </c>
      <c r="U32" s="324">
        <v>0</v>
      </c>
      <c r="V32" s="324">
        <v>0</v>
      </c>
      <c r="W32" s="336">
        <v>0.4</v>
      </c>
      <c r="X32" s="336">
        <v>0.6</v>
      </c>
      <c r="Y32" s="336">
        <v>1</v>
      </c>
      <c r="Z32" s="336">
        <v>0.5</v>
      </c>
    </row>
    <row r="33" spans="2:26" ht="17.25" x14ac:dyDescent="0.3">
      <c r="B33" s="328" t="s">
        <v>20</v>
      </c>
      <c r="C33" s="324">
        <v>69</v>
      </c>
      <c r="D33" s="324" t="s">
        <v>323</v>
      </c>
      <c r="E33" s="326" t="s">
        <v>324</v>
      </c>
      <c r="F33" s="324">
        <v>2</v>
      </c>
      <c r="G33" s="324">
        <v>6</v>
      </c>
      <c r="H33" s="324">
        <v>6</v>
      </c>
      <c r="I33" s="324">
        <v>0</v>
      </c>
      <c r="J33" s="324">
        <v>2</v>
      </c>
      <c r="K33" s="324">
        <v>2</v>
      </c>
      <c r="L33" s="324">
        <v>0</v>
      </c>
      <c r="M33" s="324">
        <v>0</v>
      </c>
      <c r="N33" s="324">
        <v>0</v>
      </c>
      <c r="O33" s="324">
        <v>1</v>
      </c>
      <c r="P33" s="336">
        <v>0.33300000000000002</v>
      </c>
      <c r="Q33" s="324">
        <v>0</v>
      </c>
      <c r="R33" s="324">
        <v>2</v>
      </c>
      <c r="S33" s="324">
        <v>0</v>
      </c>
      <c r="T33" s="324">
        <v>0</v>
      </c>
      <c r="U33" s="324">
        <v>0</v>
      </c>
      <c r="V33" s="324">
        <v>0</v>
      </c>
      <c r="W33" s="336">
        <v>0.33300000000000002</v>
      </c>
      <c r="X33" s="336">
        <v>0.33300000000000002</v>
      </c>
      <c r="Y33" s="336">
        <v>0.66700000000000004</v>
      </c>
      <c r="Z33" s="336">
        <v>1</v>
      </c>
    </row>
    <row r="34" spans="2:26" ht="17.25" x14ac:dyDescent="0.3">
      <c r="B34" s="328" t="s">
        <v>20</v>
      </c>
      <c r="C34" s="324">
        <v>7</v>
      </c>
      <c r="D34" s="324" t="s">
        <v>403</v>
      </c>
      <c r="E34" s="359" t="s">
        <v>77</v>
      </c>
      <c r="F34" s="324">
        <v>13</v>
      </c>
      <c r="G34" s="324">
        <v>69</v>
      </c>
      <c r="H34" s="324">
        <v>61</v>
      </c>
      <c r="I34" s="324">
        <v>20</v>
      </c>
      <c r="J34" s="324">
        <v>21</v>
      </c>
      <c r="K34" s="324">
        <v>14</v>
      </c>
      <c r="L34" s="324">
        <v>2</v>
      </c>
      <c r="M34" s="324">
        <v>3</v>
      </c>
      <c r="N34" s="324">
        <v>2</v>
      </c>
      <c r="O34" s="324">
        <v>25</v>
      </c>
      <c r="P34" s="336">
        <v>0.34399999999999997</v>
      </c>
      <c r="Q34" s="324">
        <v>6</v>
      </c>
      <c r="R34" s="324">
        <v>2</v>
      </c>
      <c r="S34" s="324">
        <v>0</v>
      </c>
      <c r="T34" s="324">
        <v>14</v>
      </c>
      <c r="U34" s="324">
        <v>0</v>
      </c>
      <c r="V34" s="324">
        <v>2</v>
      </c>
      <c r="W34" s="336">
        <v>0.39100000000000001</v>
      </c>
      <c r="X34" s="336">
        <v>0.57399999999999995</v>
      </c>
      <c r="Y34" s="336">
        <v>0.96499999999999997</v>
      </c>
      <c r="Z34" s="336">
        <v>0.36799999999999999</v>
      </c>
    </row>
    <row r="35" spans="2:26" ht="17.25" x14ac:dyDescent="0.3">
      <c r="B35" s="328" t="s">
        <v>20</v>
      </c>
      <c r="C35" s="324">
        <v>36</v>
      </c>
      <c r="D35" s="324" t="s">
        <v>405</v>
      </c>
      <c r="E35" s="359" t="s">
        <v>89</v>
      </c>
      <c r="F35" s="324">
        <v>8</v>
      </c>
      <c r="G35" s="324">
        <v>36</v>
      </c>
      <c r="H35" s="324">
        <v>32</v>
      </c>
      <c r="I35" s="324">
        <v>7</v>
      </c>
      <c r="J35" s="324">
        <v>10</v>
      </c>
      <c r="K35" s="324">
        <v>6</v>
      </c>
      <c r="L35" s="324">
        <v>2</v>
      </c>
      <c r="M35" s="324">
        <v>0</v>
      </c>
      <c r="N35" s="324">
        <v>2</v>
      </c>
      <c r="O35" s="324">
        <v>8</v>
      </c>
      <c r="P35" s="336">
        <v>0.313</v>
      </c>
      <c r="Q35" s="324">
        <v>4</v>
      </c>
      <c r="R35" s="324">
        <v>9</v>
      </c>
      <c r="S35" s="324">
        <v>0</v>
      </c>
      <c r="T35" s="324">
        <v>2</v>
      </c>
      <c r="U35" s="324">
        <v>0</v>
      </c>
      <c r="V35" s="324">
        <v>0</v>
      </c>
      <c r="W35" s="336">
        <v>0.38900000000000001</v>
      </c>
      <c r="X35" s="336">
        <v>0.56299999999999994</v>
      </c>
      <c r="Y35" s="336">
        <v>0.95099999999999996</v>
      </c>
      <c r="Z35" s="336">
        <v>0.46700000000000003</v>
      </c>
    </row>
    <row r="36" spans="2:26" ht="17.25" x14ac:dyDescent="0.3">
      <c r="B36" s="328" t="s">
        <v>20</v>
      </c>
      <c r="C36" s="324">
        <v>2</v>
      </c>
      <c r="D36" s="324" t="s">
        <v>408</v>
      </c>
      <c r="E36" s="326" t="s">
        <v>87</v>
      </c>
      <c r="F36" s="324">
        <v>6</v>
      </c>
      <c r="G36" s="324">
        <v>30</v>
      </c>
      <c r="H36" s="324">
        <v>26</v>
      </c>
      <c r="I36" s="324">
        <v>10</v>
      </c>
      <c r="J36" s="324">
        <v>6</v>
      </c>
      <c r="K36" s="324">
        <v>5</v>
      </c>
      <c r="L36" s="324">
        <v>0</v>
      </c>
      <c r="M36" s="324">
        <v>0</v>
      </c>
      <c r="N36" s="324">
        <v>0</v>
      </c>
      <c r="O36" s="324">
        <v>2</v>
      </c>
      <c r="P36" s="336">
        <v>0.23100000000000001</v>
      </c>
      <c r="Q36" s="324">
        <v>2</v>
      </c>
      <c r="R36" s="324">
        <v>3</v>
      </c>
      <c r="S36" s="324">
        <v>0</v>
      </c>
      <c r="T36" s="324">
        <v>5</v>
      </c>
      <c r="U36" s="324">
        <v>1</v>
      </c>
      <c r="V36" s="324">
        <v>2</v>
      </c>
      <c r="W36" s="336">
        <v>0.28599999999999998</v>
      </c>
      <c r="X36" s="336">
        <v>0.23100000000000001</v>
      </c>
      <c r="Y36" s="336">
        <v>0.51600000000000001</v>
      </c>
      <c r="Z36" s="336">
        <v>0.1</v>
      </c>
    </row>
    <row r="37" spans="2:26" ht="17.25" x14ac:dyDescent="0.3">
      <c r="B37" s="328" t="s">
        <v>20</v>
      </c>
      <c r="C37" s="324">
        <v>25</v>
      </c>
      <c r="D37" s="324" t="s">
        <v>401</v>
      </c>
      <c r="E37" s="359" t="s">
        <v>85</v>
      </c>
      <c r="F37" s="324">
        <v>9</v>
      </c>
      <c r="G37" s="324">
        <v>43</v>
      </c>
      <c r="H37" s="324">
        <v>30</v>
      </c>
      <c r="I37" s="324">
        <v>17</v>
      </c>
      <c r="J37" s="324">
        <v>12</v>
      </c>
      <c r="K37" s="324">
        <v>9</v>
      </c>
      <c r="L37" s="324">
        <v>2</v>
      </c>
      <c r="M37" s="324">
        <v>1</v>
      </c>
      <c r="N37" s="324">
        <v>0</v>
      </c>
      <c r="O37" s="324">
        <v>4</v>
      </c>
      <c r="P37" s="336">
        <v>0.4</v>
      </c>
      <c r="Q37" s="324">
        <v>12</v>
      </c>
      <c r="R37" s="324">
        <v>4</v>
      </c>
      <c r="S37" s="324">
        <v>1</v>
      </c>
      <c r="T37" s="324">
        <v>14</v>
      </c>
      <c r="U37" s="324">
        <v>1</v>
      </c>
      <c r="V37" s="324">
        <v>0</v>
      </c>
      <c r="W37" s="336">
        <v>0.58099999999999996</v>
      </c>
      <c r="X37" s="336">
        <v>0.53300000000000003</v>
      </c>
      <c r="Y37" s="336">
        <v>1.115</v>
      </c>
      <c r="Z37" s="336">
        <v>0.214</v>
      </c>
    </row>
    <row r="38" spans="2:26" ht="17.25" x14ac:dyDescent="0.3">
      <c r="B38" s="328" t="s">
        <v>20</v>
      </c>
      <c r="C38" s="324">
        <v>17</v>
      </c>
      <c r="D38" s="324" t="s">
        <v>410</v>
      </c>
      <c r="E38" s="359" t="s">
        <v>87</v>
      </c>
      <c r="F38" s="324">
        <v>3</v>
      </c>
      <c r="G38" s="324">
        <v>11</v>
      </c>
      <c r="H38" s="324">
        <v>9</v>
      </c>
      <c r="I38" s="324">
        <v>2</v>
      </c>
      <c r="J38" s="324">
        <v>1</v>
      </c>
      <c r="K38" s="324">
        <v>0</v>
      </c>
      <c r="L38" s="324">
        <v>0</v>
      </c>
      <c r="M38" s="324">
        <v>1</v>
      </c>
      <c r="N38" s="324">
        <v>0</v>
      </c>
      <c r="O38" s="324">
        <v>3</v>
      </c>
      <c r="P38" s="336">
        <v>0.111</v>
      </c>
      <c r="Q38" s="324">
        <v>1</v>
      </c>
      <c r="R38" s="324">
        <v>3</v>
      </c>
      <c r="S38" s="324">
        <v>1</v>
      </c>
      <c r="T38" s="324">
        <v>0</v>
      </c>
      <c r="U38" s="324">
        <v>0</v>
      </c>
      <c r="V38" s="324">
        <v>0</v>
      </c>
      <c r="W38" s="336">
        <v>0.27300000000000002</v>
      </c>
      <c r="X38" s="336">
        <v>0.33300000000000002</v>
      </c>
      <c r="Y38" s="336">
        <v>0.60599999999999998</v>
      </c>
      <c r="Z38" s="336">
        <v>0.2</v>
      </c>
    </row>
    <row r="39" spans="2:26" ht="17.25" x14ac:dyDescent="0.3">
      <c r="B39" s="328" t="s">
        <v>20</v>
      </c>
      <c r="C39" s="324">
        <v>0</v>
      </c>
      <c r="D39" s="324" t="s">
        <v>411</v>
      </c>
      <c r="E39" s="359" t="s">
        <v>86</v>
      </c>
      <c r="F39" s="324">
        <v>5</v>
      </c>
      <c r="G39" s="324">
        <v>12</v>
      </c>
      <c r="H39" s="324">
        <v>8</v>
      </c>
      <c r="I39" s="324">
        <v>3</v>
      </c>
      <c r="J39" s="324">
        <v>0</v>
      </c>
      <c r="K39" s="324">
        <v>0</v>
      </c>
      <c r="L39" s="324">
        <v>0</v>
      </c>
      <c r="M39" s="324">
        <v>0</v>
      </c>
      <c r="N39" s="324">
        <v>0</v>
      </c>
      <c r="O39" s="324">
        <v>0</v>
      </c>
      <c r="P39" s="336">
        <v>0</v>
      </c>
      <c r="Q39" s="324">
        <v>4</v>
      </c>
      <c r="R39" s="324">
        <v>4</v>
      </c>
      <c r="S39" s="324">
        <v>0</v>
      </c>
      <c r="T39" s="324">
        <v>6</v>
      </c>
      <c r="U39" s="324">
        <v>0</v>
      </c>
      <c r="V39" s="324">
        <v>0</v>
      </c>
      <c r="W39" s="336">
        <v>0.33300000000000002</v>
      </c>
      <c r="X39" s="336">
        <v>0</v>
      </c>
      <c r="Y39" s="336">
        <v>0.33300000000000002</v>
      </c>
      <c r="Z39" s="336">
        <v>0</v>
      </c>
    </row>
    <row r="40" spans="2:26" ht="17.25" x14ac:dyDescent="0.3">
      <c r="B40" s="328" t="s">
        <v>20</v>
      </c>
      <c r="C40" s="324">
        <v>61</v>
      </c>
      <c r="D40" s="324" t="s">
        <v>406</v>
      </c>
      <c r="E40" s="326" t="s">
        <v>84</v>
      </c>
      <c r="F40" s="324">
        <v>11</v>
      </c>
      <c r="G40" s="324">
        <v>52</v>
      </c>
      <c r="H40" s="324">
        <v>43</v>
      </c>
      <c r="I40" s="324">
        <v>13</v>
      </c>
      <c r="J40" s="324">
        <v>13</v>
      </c>
      <c r="K40" s="324">
        <v>10</v>
      </c>
      <c r="L40" s="324">
        <v>2</v>
      </c>
      <c r="M40" s="324">
        <v>0</v>
      </c>
      <c r="N40" s="324">
        <v>1</v>
      </c>
      <c r="O40" s="324">
        <v>6</v>
      </c>
      <c r="P40" s="336">
        <v>0.30199999999999999</v>
      </c>
      <c r="Q40" s="324">
        <v>8</v>
      </c>
      <c r="R40" s="324">
        <v>17</v>
      </c>
      <c r="S40" s="324">
        <v>1</v>
      </c>
      <c r="T40" s="324">
        <v>10</v>
      </c>
      <c r="U40" s="324">
        <v>0</v>
      </c>
      <c r="V40" s="324">
        <v>0</v>
      </c>
      <c r="W40" s="336">
        <v>0.42299999999999999</v>
      </c>
      <c r="X40" s="336">
        <v>0.41899999999999998</v>
      </c>
      <c r="Y40" s="336">
        <v>0.84199999999999997</v>
      </c>
      <c r="Z40" s="336">
        <v>0.217</v>
      </c>
    </row>
    <row r="41" spans="2:26" ht="17.25" x14ac:dyDescent="0.3">
      <c r="B41" s="328" t="s">
        <v>20</v>
      </c>
      <c r="C41" s="324">
        <v>22</v>
      </c>
      <c r="D41" s="324" t="s">
        <v>404</v>
      </c>
      <c r="E41" s="359" t="s">
        <v>88</v>
      </c>
      <c r="F41" s="324">
        <v>11</v>
      </c>
      <c r="G41" s="324">
        <v>45</v>
      </c>
      <c r="H41" s="324">
        <v>41</v>
      </c>
      <c r="I41" s="324">
        <v>10</v>
      </c>
      <c r="J41" s="324">
        <v>14</v>
      </c>
      <c r="K41" s="324">
        <v>12</v>
      </c>
      <c r="L41" s="324">
        <v>2</v>
      </c>
      <c r="M41" s="324">
        <v>0</v>
      </c>
      <c r="N41" s="324">
        <v>0</v>
      </c>
      <c r="O41" s="324">
        <v>9</v>
      </c>
      <c r="P41" s="336">
        <v>0.34100000000000003</v>
      </c>
      <c r="Q41" s="324">
        <v>2</v>
      </c>
      <c r="R41" s="324">
        <v>9</v>
      </c>
      <c r="S41" s="324">
        <v>2</v>
      </c>
      <c r="T41" s="324">
        <v>10</v>
      </c>
      <c r="U41" s="324">
        <v>2</v>
      </c>
      <c r="V41" s="324">
        <v>0</v>
      </c>
      <c r="W41" s="336">
        <v>0.4</v>
      </c>
      <c r="X41" s="336">
        <v>0.39</v>
      </c>
      <c r="Y41" s="336">
        <v>0.79</v>
      </c>
      <c r="Z41" s="336">
        <v>0.39100000000000001</v>
      </c>
    </row>
    <row r="42" spans="2:26" ht="17.25" x14ac:dyDescent="0.3">
      <c r="B42" s="328" t="s">
        <v>20</v>
      </c>
      <c r="C42" s="324">
        <v>8</v>
      </c>
      <c r="D42" s="324" t="s">
        <v>407</v>
      </c>
      <c r="E42" s="326" t="s">
        <v>83</v>
      </c>
      <c r="F42" s="324">
        <v>10</v>
      </c>
      <c r="G42" s="324">
        <v>51</v>
      </c>
      <c r="H42" s="324">
        <v>46</v>
      </c>
      <c r="I42" s="324">
        <v>8</v>
      </c>
      <c r="J42" s="324">
        <v>13</v>
      </c>
      <c r="K42" s="324">
        <v>10</v>
      </c>
      <c r="L42" s="324">
        <v>2</v>
      </c>
      <c r="M42" s="324">
        <v>1</v>
      </c>
      <c r="N42" s="324">
        <v>0</v>
      </c>
      <c r="O42" s="324">
        <v>17</v>
      </c>
      <c r="P42" s="336">
        <v>0.28299999999999997</v>
      </c>
      <c r="Q42" s="324">
        <v>2</v>
      </c>
      <c r="R42" s="324">
        <v>13</v>
      </c>
      <c r="S42" s="324">
        <v>2</v>
      </c>
      <c r="T42" s="324">
        <v>12</v>
      </c>
      <c r="U42" s="324">
        <v>0</v>
      </c>
      <c r="V42" s="324">
        <v>1</v>
      </c>
      <c r="W42" s="336">
        <v>0.34</v>
      </c>
      <c r="X42" s="336">
        <v>0.37</v>
      </c>
      <c r="Y42" s="336">
        <v>0.71</v>
      </c>
      <c r="Z42" s="336">
        <v>0.32300000000000001</v>
      </c>
    </row>
    <row r="43" spans="2:26" ht="17.25" x14ac:dyDescent="0.3">
      <c r="B43" s="328" t="s">
        <v>20</v>
      </c>
      <c r="C43" s="324">
        <v>13</v>
      </c>
      <c r="D43" s="324" t="s">
        <v>409</v>
      </c>
      <c r="E43" s="358" t="s">
        <v>79</v>
      </c>
      <c r="F43" s="324">
        <v>12</v>
      </c>
      <c r="G43" s="324">
        <v>60</v>
      </c>
      <c r="H43" s="324">
        <v>52</v>
      </c>
      <c r="I43" s="324">
        <v>6</v>
      </c>
      <c r="J43" s="324">
        <v>10</v>
      </c>
      <c r="K43" s="324">
        <v>9</v>
      </c>
      <c r="L43" s="324">
        <v>1</v>
      </c>
      <c r="M43" s="324">
        <v>0</v>
      </c>
      <c r="N43" s="324">
        <v>0</v>
      </c>
      <c r="O43" s="324">
        <v>8</v>
      </c>
      <c r="P43" s="336">
        <v>0.192</v>
      </c>
      <c r="Q43" s="324">
        <v>6</v>
      </c>
      <c r="R43" s="324">
        <v>7</v>
      </c>
      <c r="S43" s="324">
        <v>1</v>
      </c>
      <c r="T43" s="324">
        <v>8</v>
      </c>
      <c r="U43" s="324">
        <v>0</v>
      </c>
      <c r="V43" s="324">
        <v>1</v>
      </c>
      <c r="W43" s="336">
        <v>0.28299999999999997</v>
      </c>
      <c r="X43" s="336">
        <v>0.21199999999999999</v>
      </c>
      <c r="Y43" s="336">
        <v>0.495</v>
      </c>
      <c r="Z43" s="336">
        <v>0.2</v>
      </c>
    </row>
    <row r="44" spans="2:26" ht="17.25" x14ac:dyDescent="0.3">
      <c r="B44" s="271" t="s">
        <v>22</v>
      </c>
      <c r="C44" s="324">
        <v>21</v>
      </c>
      <c r="D44" s="324" t="s">
        <v>431</v>
      </c>
      <c r="E44" s="320" t="s">
        <v>113</v>
      </c>
      <c r="F44" s="324">
        <v>12</v>
      </c>
      <c r="G44" s="324">
        <v>50</v>
      </c>
      <c r="H44" s="324">
        <v>45</v>
      </c>
      <c r="I44" s="324">
        <v>11</v>
      </c>
      <c r="J44" s="324">
        <v>19</v>
      </c>
      <c r="K44" s="324">
        <v>11</v>
      </c>
      <c r="L44" s="324">
        <v>3</v>
      </c>
      <c r="M44" s="324">
        <v>3</v>
      </c>
      <c r="N44" s="324">
        <v>2</v>
      </c>
      <c r="O44" s="324">
        <v>17</v>
      </c>
      <c r="P44" s="336">
        <v>0.42199999999999999</v>
      </c>
      <c r="Q44" s="324">
        <v>5</v>
      </c>
      <c r="R44" s="324">
        <v>6</v>
      </c>
      <c r="S44" s="324">
        <v>0</v>
      </c>
      <c r="T44" s="324">
        <v>14</v>
      </c>
      <c r="U44" s="324">
        <v>0</v>
      </c>
      <c r="V44" s="324">
        <v>0</v>
      </c>
      <c r="W44" s="336">
        <v>0.48</v>
      </c>
      <c r="X44" s="336">
        <v>0.75600000000000001</v>
      </c>
      <c r="Y44" s="336">
        <v>1.236</v>
      </c>
      <c r="Z44" s="336">
        <v>0.46400000000000002</v>
      </c>
    </row>
    <row r="45" spans="2:26" ht="17.25" x14ac:dyDescent="0.3">
      <c r="B45" s="328" t="s">
        <v>22</v>
      </c>
      <c r="C45" s="324">
        <v>6</v>
      </c>
      <c r="D45" s="324" t="s">
        <v>435</v>
      </c>
      <c r="E45" s="320" t="s">
        <v>117</v>
      </c>
      <c r="F45" s="324">
        <v>1</v>
      </c>
      <c r="G45" s="324">
        <v>2</v>
      </c>
      <c r="H45" s="324">
        <v>2</v>
      </c>
      <c r="I45" s="324">
        <v>0</v>
      </c>
      <c r="J45" s="324">
        <v>1</v>
      </c>
      <c r="K45" s="324">
        <v>1</v>
      </c>
      <c r="L45" s="324">
        <v>0</v>
      </c>
      <c r="M45" s="324">
        <v>0</v>
      </c>
      <c r="N45" s="324">
        <v>0</v>
      </c>
      <c r="O45" s="324">
        <v>0</v>
      </c>
      <c r="P45" s="336">
        <v>0.5</v>
      </c>
      <c r="Q45" s="324">
        <v>0</v>
      </c>
      <c r="R45" s="324">
        <v>1</v>
      </c>
      <c r="S45" s="324">
        <v>0</v>
      </c>
      <c r="T45" s="324">
        <v>1</v>
      </c>
      <c r="U45" s="324">
        <v>0</v>
      </c>
      <c r="V45" s="324">
        <v>0</v>
      </c>
      <c r="W45" s="336">
        <v>0.5</v>
      </c>
      <c r="X45" s="336">
        <v>0.5</v>
      </c>
      <c r="Y45" s="336">
        <v>1</v>
      </c>
      <c r="Z45" s="336">
        <v>0</v>
      </c>
    </row>
    <row r="46" spans="2:26" ht="17.25" x14ac:dyDescent="0.3">
      <c r="B46" s="328" t="s">
        <v>22</v>
      </c>
      <c r="C46" s="324">
        <v>78</v>
      </c>
      <c r="D46" s="324" t="s">
        <v>436</v>
      </c>
      <c r="E46" s="354" t="s">
        <v>318</v>
      </c>
      <c r="F46" s="324">
        <v>1</v>
      </c>
      <c r="G46" s="324">
        <v>2</v>
      </c>
      <c r="H46" s="324">
        <v>2</v>
      </c>
      <c r="I46" s="324">
        <v>0</v>
      </c>
      <c r="J46" s="324">
        <v>1</v>
      </c>
      <c r="K46" s="324">
        <v>1</v>
      </c>
      <c r="L46" s="324">
        <v>0</v>
      </c>
      <c r="M46" s="324">
        <v>0</v>
      </c>
      <c r="N46" s="324">
        <v>0</v>
      </c>
      <c r="O46" s="324">
        <v>0</v>
      </c>
      <c r="P46" s="336">
        <v>0.5</v>
      </c>
      <c r="Q46" s="324">
        <v>0</v>
      </c>
      <c r="R46" s="324">
        <v>1</v>
      </c>
      <c r="S46" s="324">
        <v>0</v>
      </c>
      <c r="T46" s="324">
        <v>0</v>
      </c>
      <c r="U46" s="324">
        <v>0</v>
      </c>
      <c r="V46" s="324">
        <v>0</v>
      </c>
      <c r="W46" s="336">
        <v>0.5</v>
      </c>
      <c r="X46" s="336">
        <v>0.5</v>
      </c>
      <c r="Y46" s="336">
        <v>1</v>
      </c>
      <c r="Z46" s="336">
        <v>0</v>
      </c>
    </row>
    <row r="47" spans="2:26" ht="17.25" x14ac:dyDescent="0.3">
      <c r="B47" s="328" t="s">
        <v>22</v>
      </c>
      <c r="C47" s="324">
        <v>12</v>
      </c>
      <c r="D47" s="324" t="s">
        <v>438</v>
      </c>
      <c r="E47" s="320" t="s">
        <v>131</v>
      </c>
      <c r="F47" s="324">
        <v>2</v>
      </c>
      <c r="G47" s="324">
        <v>8</v>
      </c>
      <c r="H47" s="324">
        <v>7</v>
      </c>
      <c r="I47" s="324">
        <v>4</v>
      </c>
      <c r="J47" s="324">
        <v>3</v>
      </c>
      <c r="K47" s="324">
        <v>3</v>
      </c>
      <c r="L47" s="324">
        <v>0</v>
      </c>
      <c r="M47" s="324">
        <v>0</v>
      </c>
      <c r="N47" s="324">
        <v>0</v>
      </c>
      <c r="O47" s="324">
        <v>1</v>
      </c>
      <c r="P47" s="336">
        <v>0.42899999999999999</v>
      </c>
      <c r="Q47" s="324">
        <v>1</v>
      </c>
      <c r="R47" s="324">
        <v>0</v>
      </c>
      <c r="S47" s="324">
        <v>0</v>
      </c>
      <c r="T47" s="324">
        <v>2</v>
      </c>
      <c r="U47" s="324">
        <v>0</v>
      </c>
      <c r="V47" s="324">
        <v>0</v>
      </c>
      <c r="W47" s="336">
        <v>0.5</v>
      </c>
      <c r="X47" s="336">
        <v>0.42899999999999999</v>
      </c>
      <c r="Y47" s="336">
        <v>0.92900000000000005</v>
      </c>
      <c r="Z47" s="336">
        <v>0.4</v>
      </c>
    </row>
    <row r="48" spans="2:26" ht="17.25" x14ac:dyDescent="0.3">
      <c r="B48" s="328" t="s">
        <v>22</v>
      </c>
      <c r="C48" s="324">
        <v>8</v>
      </c>
      <c r="D48" s="324" t="s">
        <v>437</v>
      </c>
      <c r="E48" s="320" t="s">
        <v>121</v>
      </c>
      <c r="F48" s="324">
        <v>13</v>
      </c>
      <c r="G48" s="324">
        <v>60</v>
      </c>
      <c r="H48" s="324">
        <v>53</v>
      </c>
      <c r="I48" s="324">
        <v>22</v>
      </c>
      <c r="J48" s="324">
        <v>23</v>
      </c>
      <c r="K48" s="324">
        <v>19</v>
      </c>
      <c r="L48" s="324">
        <v>1</v>
      </c>
      <c r="M48" s="324">
        <v>0</v>
      </c>
      <c r="N48" s="324">
        <v>1</v>
      </c>
      <c r="O48" s="324">
        <v>9</v>
      </c>
      <c r="P48" s="336">
        <v>0.434</v>
      </c>
      <c r="Q48" s="324">
        <v>6</v>
      </c>
      <c r="R48" s="324">
        <v>7</v>
      </c>
      <c r="S48" s="324">
        <v>1</v>
      </c>
      <c r="T48" s="324">
        <v>25</v>
      </c>
      <c r="U48" s="324">
        <v>2</v>
      </c>
      <c r="V48" s="324">
        <v>0</v>
      </c>
      <c r="W48" s="336">
        <v>0.5</v>
      </c>
      <c r="X48" s="336">
        <v>0.50900000000000001</v>
      </c>
      <c r="Y48" s="336">
        <v>1.0089999999999999</v>
      </c>
      <c r="Z48" s="336">
        <v>0.30399999999999999</v>
      </c>
    </row>
    <row r="49" spans="2:26" ht="17.25" x14ac:dyDescent="0.3">
      <c r="B49" s="328" t="s">
        <v>22</v>
      </c>
      <c r="C49" s="324">
        <v>10</v>
      </c>
      <c r="D49" s="324" t="s">
        <v>439</v>
      </c>
      <c r="E49" s="354" t="s">
        <v>342</v>
      </c>
      <c r="F49" s="324">
        <v>2</v>
      </c>
      <c r="G49" s="324">
        <v>9</v>
      </c>
      <c r="H49" s="324">
        <v>9</v>
      </c>
      <c r="I49" s="324">
        <v>3</v>
      </c>
      <c r="J49" s="324">
        <v>3</v>
      </c>
      <c r="K49" s="324">
        <v>1</v>
      </c>
      <c r="L49" s="324">
        <v>2</v>
      </c>
      <c r="M49" s="324">
        <v>0</v>
      </c>
      <c r="N49" s="324">
        <v>0</v>
      </c>
      <c r="O49" s="324">
        <v>3</v>
      </c>
      <c r="P49" s="336">
        <v>0.33300000000000002</v>
      </c>
      <c r="Q49" s="324">
        <v>0</v>
      </c>
      <c r="R49" s="324">
        <v>3</v>
      </c>
      <c r="S49" s="324">
        <v>0</v>
      </c>
      <c r="T49" s="324">
        <v>1</v>
      </c>
      <c r="U49" s="324">
        <v>0</v>
      </c>
      <c r="V49" s="324">
        <v>0</v>
      </c>
      <c r="W49" s="336">
        <v>0.33300000000000002</v>
      </c>
      <c r="X49" s="336">
        <v>0.55600000000000005</v>
      </c>
      <c r="Y49" s="336">
        <v>0.88900000000000001</v>
      </c>
      <c r="Z49" s="336">
        <v>0.5</v>
      </c>
    </row>
    <row r="50" spans="2:26" ht="17.25" x14ac:dyDescent="0.3">
      <c r="B50" s="328" t="s">
        <v>22</v>
      </c>
      <c r="C50" s="324">
        <v>85</v>
      </c>
      <c r="D50" s="324" t="s">
        <v>432</v>
      </c>
      <c r="E50" s="320" t="s">
        <v>116</v>
      </c>
      <c r="F50" s="324">
        <v>7</v>
      </c>
      <c r="G50" s="324">
        <v>26</v>
      </c>
      <c r="H50" s="324">
        <v>22</v>
      </c>
      <c r="I50" s="324">
        <v>5</v>
      </c>
      <c r="J50" s="324">
        <v>6</v>
      </c>
      <c r="K50" s="324">
        <v>5</v>
      </c>
      <c r="L50" s="324">
        <v>1</v>
      </c>
      <c r="M50" s="324">
        <v>0</v>
      </c>
      <c r="N50" s="324">
        <v>0</v>
      </c>
      <c r="O50" s="324">
        <v>6</v>
      </c>
      <c r="P50" s="336">
        <v>0.27300000000000002</v>
      </c>
      <c r="Q50" s="324">
        <v>2</v>
      </c>
      <c r="R50" s="324">
        <v>3</v>
      </c>
      <c r="S50" s="324">
        <v>1</v>
      </c>
      <c r="T50" s="324">
        <v>6</v>
      </c>
      <c r="U50" s="324">
        <v>0</v>
      </c>
      <c r="V50" s="324">
        <v>1</v>
      </c>
      <c r="W50" s="336">
        <v>0.34599999999999997</v>
      </c>
      <c r="X50" s="336">
        <v>0.318</v>
      </c>
      <c r="Y50" s="336">
        <v>0.66400000000000003</v>
      </c>
      <c r="Z50" s="336">
        <v>0.28599999999999998</v>
      </c>
    </row>
    <row r="51" spans="2:26" ht="17.25" x14ac:dyDescent="0.3">
      <c r="B51" s="328" t="s">
        <v>22</v>
      </c>
      <c r="C51" s="324">
        <v>50</v>
      </c>
      <c r="D51" s="324" t="s">
        <v>442</v>
      </c>
      <c r="E51" s="354" t="s">
        <v>135</v>
      </c>
      <c r="F51" s="324">
        <v>2</v>
      </c>
      <c r="G51" s="324">
        <v>4</v>
      </c>
      <c r="H51" s="324">
        <v>4</v>
      </c>
      <c r="I51" s="324">
        <v>0</v>
      </c>
      <c r="J51" s="324">
        <v>1</v>
      </c>
      <c r="K51" s="324">
        <v>1</v>
      </c>
      <c r="L51" s="324">
        <v>0</v>
      </c>
      <c r="M51" s="324">
        <v>0</v>
      </c>
      <c r="N51" s="324">
        <v>0</v>
      </c>
      <c r="O51" s="324">
        <v>0</v>
      </c>
      <c r="P51" s="336">
        <v>0.25</v>
      </c>
      <c r="Q51" s="324">
        <v>0</v>
      </c>
      <c r="R51" s="324">
        <v>1</v>
      </c>
      <c r="S51" s="324">
        <v>0</v>
      </c>
      <c r="T51" s="324">
        <v>1</v>
      </c>
      <c r="U51" s="324">
        <v>0</v>
      </c>
      <c r="V51" s="324">
        <v>0</v>
      </c>
      <c r="W51" s="336">
        <v>0.25</v>
      </c>
      <c r="X51" s="336">
        <v>0.25</v>
      </c>
      <c r="Y51" s="336">
        <v>0.5</v>
      </c>
      <c r="Z51" s="336">
        <v>0</v>
      </c>
    </row>
    <row r="52" spans="2:26" ht="17.25" x14ac:dyDescent="0.3">
      <c r="B52" s="328" t="s">
        <v>22</v>
      </c>
      <c r="C52" s="324">
        <v>91</v>
      </c>
      <c r="D52" s="324" t="s">
        <v>443</v>
      </c>
      <c r="E52" s="320" t="s">
        <v>125</v>
      </c>
      <c r="F52" s="324">
        <v>7</v>
      </c>
      <c r="G52" s="324">
        <v>22</v>
      </c>
      <c r="H52" s="324">
        <v>17</v>
      </c>
      <c r="I52" s="324">
        <v>6</v>
      </c>
      <c r="J52" s="324">
        <v>4</v>
      </c>
      <c r="K52" s="324">
        <v>3</v>
      </c>
      <c r="L52" s="324">
        <v>1</v>
      </c>
      <c r="M52" s="324">
        <v>0</v>
      </c>
      <c r="N52" s="324">
        <v>0</v>
      </c>
      <c r="O52" s="324">
        <v>4</v>
      </c>
      <c r="P52" s="336">
        <v>0.23499999999999999</v>
      </c>
      <c r="Q52" s="324">
        <v>3</v>
      </c>
      <c r="R52" s="324">
        <v>3</v>
      </c>
      <c r="S52" s="324">
        <v>2</v>
      </c>
      <c r="T52" s="324">
        <v>6</v>
      </c>
      <c r="U52" s="324">
        <v>0</v>
      </c>
      <c r="V52" s="324">
        <v>0</v>
      </c>
      <c r="W52" s="336">
        <v>0.40899999999999997</v>
      </c>
      <c r="X52" s="336">
        <v>0.29399999999999998</v>
      </c>
      <c r="Y52" s="336">
        <v>0.70299999999999996</v>
      </c>
      <c r="Z52" s="336">
        <v>0.33300000000000002</v>
      </c>
    </row>
    <row r="53" spans="2:26" ht="17.25" x14ac:dyDescent="0.3">
      <c r="B53" s="328" t="s">
        <v>22</v>
      </c>
      <c r="C53" s="324">
        <v>22</v>
      </c>
      <c r="D53" s="324" t="s">
        <v>444</v>
      </c>
      <c r="E53" s="354" t="s">
        <v>118</v>
      </c>
      <c r="F53" s="324">
        <v>10</v>
      </c>
      <c r="G53" s="324">
        <v>32</v>
      </c>
      <c r="H53" s="324">
        <v>31</v>
      </c>
      <c r="I53" s="324">
        <v>6</v>
      </c>
      <c r="J53" s="324">
        <v>7</v>
      </c>
      <c r="K53" s="324">
        <v>6</v>
      </c>
      <c r="L53" s="324">
        <v>1</v>
      </c>
      <c r="M53" s="324">
        <v>0</v>
      </c>
      <c r="N53" s="324">
        <v>0</v>
      </c>
      <c r="O53" s="324">
        <v>3</v>
      </c>
      <c r="P53" s="336">
        <v>0.22600000000000001</v>
      </c>
      <c r="Q53" s="324">
        <v>0</v>
      </c>
      <c r="R53" s="324">
        <v>8</v>
      </c>
      <c r="S53" s="324">
        <v>1</v>
      </c>
      <c r="T53" s="324">
        <v>9</v>
      </c>
      <c r="U53" s="324">
        <v>0</v>
      </c>
      <c r="V53" s="324">
        <v>0</v>
      </c>
      <c r="W53" s="336">
        <v>0.25</v>
      </c>
      <c r="X53" s="336">
        <v>0.25800000000000001</v>
      </c>
      <c r="Y53" s="336">
        <v>0.50800000000000001</v>
      </c>
      <c r="Z53" s="336">
        <v>0.25</v>
      </c>
    </row>
    <row r="54" spans="2:26" ht="17.25" x14ac:dyDescent="0.3">
      <c r="B54" s="328" t="s">
        <v>22</v>
      </c>
      <c r="C54" s="324">
        <v>29</v>
      </c>
      <c r="D54" s="324" t="s">
        <v>441</v>
      </c>
      <c r="E54" s="320" t="s">
        <v>131</v>
      </c>
      <c r="F54" s="324">
        <v>10</v>
      </c>
      <c r="G54" s="324">
        <v>42</v>
      </c>
      <c r="H54" s="324">
        <v>38</v>
      </c>
      <c r="I54" s="324">
        <v>7</v>
      </c>
      <c r="J54" s="324">
        <v>10</v>
      </c>
      <c r="K54" s="324">
        <v>7</v>
      </c>
      <c r="L54" s="324">
        <v>1</v>
      </c>
      <c r="M54" s="324">
        <v>1</v>
      </c>
      <c r="N54" s="324">
        <v>1</v>
      </c>
      <c r="O54" s="324">
        <v>7</v>
      </c>
      <c r="P54" s="336">
        <v>0.26300000000000001</v>
      </c>
      <c r="Q54" s="324">
        <v>2</v>
      </c>
      <c r="R54" s="324">
        <v>13</v>
      </c>
      <c r="S54" s="324">
        <v>1</v>
      </c>
      <c r="T54" s="324">
        <v>8</v>
      </c>
      <c r="U54" s="324">
        <v>1</v>
      </c>
      <c r="V54" s="324">
        <v>1</v>
      </c>
      <c r="W54" s="336">
        <v>0.31</v>
      </c>
      <c r="X54" s="336">
        <v>0.42099999999999999</v>
      </c>
      <c r="Y54" s="336">
        <v>0.73099999999999998</v>
      </c>
      <c r="Z54" s="336">
        <v>0.313</v>
      </c>
    </row>
    <row r="55" spans="2:26" ht="17.25" x14ac:dyDescent="0.3">
      <c r="B55" s="328" t="s">
        <v>22</v>
      </c>
      <c r="C55" s="324">
        <v>42</v>
      </c>
      <c r="D55" s="324" t="s">
        <v>446</v>
      </c>
      <c r="E55" s="320" t="s">
        <v>127</v>
      </c>
      <c r="F55" s="324">
        <v>2</v>
      </c>
      <c r="G55" s="324">
        <v>5</v>
      </c>
      <c r="H55" s="324">
        <v>5</v>
      </c>
      <c r="I55" s="324">
        <v>0</v>
      </c>
      <c r="J55" s="324">
        <v>1</v>
      </c>
      <c r="K55" s="324">
        <v>1</v>
      </c>
      <c r="L55" s="324">
        <v>0</v>
      </c>
      <c r="M55" s="324">
        <v>0</v>
      </c>
      <c r="N55" s="324">
        <v>0</v>
      </c>
      <c r="O55" s="324">
        <v>0</v>
      </c>
      <c r="P55" s="336">
        <v>0.2</v>
      </c>
      <c r="Q55" s="324">
        <v>0</v>
      </c>
      <c r="R55" s="324">
        <v>3</v>
      </c>
      <c r="S55" s="324">
        <v>0</v>
      </c>
      <c r="T55" s="324">
        <v>1</v>
      </c>
      <c r="U55" s="324">
        <v>0</v>
      </c>
      <c r="V55" s="324">
        <v>0</v>
      </c>
      <c r="W55" s="336">
        <v>0.2</v>
      </c>
      <c r="X55" s="336">
        <v>0.2</v>
      </c>
      <c r="Y55" s="336">
        <v>0.4</v>
      </c>
      <c r="Z55" s="336">
        <v>0</v>
      </c>
    </row>
    <row r="56" spans="2:26" ht="17.25" x14ac:dyDescent="0.3">
      <c r="B56" s="328" t="s">
        <v>22</v>
      </c>
      <c r="C56" s="324">
        <v>2</v>
      </c>
      <c r="D56" s="324" t="s">
        <v>447</v>
      </c>
      <c r="E56" s="320" t="s">
        <v>319</v>
      </c>
      <c r="F56" s="324">
        <v>4</v>
      </c>
      <c r="G56" s="324">
        <v>9</v>
      </c>
      <c r="H56" s="324">
        <v>5</v>
      </c>
      <c r="I56" s="324">
        <v>4</v>
      </c>
      <c r="J56" s="324">
        <v>1</v>
      </c>
      <c r="K56" s="324">
        <v>1</v>
      </c>
      <c r="L56" s="324">
        <v>0</v>
      </c>
      <c r="M56" s="324">
        <v>0</v>
      </c>
      <c r="N56" s="324">
        <v>0</v>
      </c>
      <c r="O56" s="324">
        <v>0</v>
      </c>
      <c r="P56" s="336">
        <v>0.2</v>
      </c>
      <c r="Q56" s="324">
        <v>3</v>
      </c>
      <c r="R56" s="324">
        <v>2</v>
      </c>
      <c r="S56" s="324">
        <v>1</v>
      </c>
      <c r="T56" s="324">
        <v>4</v>
      </c>
      <c r="U56" s="324">
        <v>0</v>
      </c>
      <c r="V56" s="324">
        <v>0</v>
      </c>
      <c r="W56" s="336">
        <v>0.55600000000000005</v>
      </c>
      <c r="X56" s="336">
        <v>0.2</v>
      </c>
      <c r="Y56" s="336">
        <v>0.75600000000000001</v>
      </c>
      <c r="Z56" s="336">
        <v>0.25</v>
      </c>
    </row>
    <row r="57" spans="2:26" ht="17.25" x14ac:dyDescent="0.3">
      <c r="B57" s="328" t="s">
        <v>22</v>
      </c>
      <c r="C57" s="324">
        <v>99</v>
      </c>
      <c r="D57" s="324" t="s">
        <v>448</v>
      </c>
      <c r="E57" s="354" t="s">
        <v>328</v>
      </c>
      <c r="F57" s="324">
        <v>2</v>
      </c>
      <c r="G57" s="324">
        <v>10</v>
      </c>
      <c r="H57" s="324">
        <v>7</v>
      </c>
      <c r="I57" s="324">
        <v>2</v>
      </c>
      <c r="J57" s="324">
        <v>1</v>
      </c>
      <c r="K57" s="324">
        <v>1</v>
      </c>
      <c r="L57" s="324">
        <v>0</v>
      </c>
      <c r="M57" s="324">
        <v>0</v>
      </c>
      <c r="N57" s="324">
        <v>0</v>
      </c>
      <c r="O57" s="324">
        <v>3</v>
      </c>
      <c r="P57" s="336">
        <v>0.14299999999999999</v>
      </c>
      <c r="Q57" s="324">
        <v>2</v>
      </c>
      <c r="R57" s="324">
        <v>2</v>
      </c>
      <c r="S57" s="324">
        <v>1</v>
      </c>
      <c r="T57" s="324">
        <v>1</v>
      </c>
      <c r="U57" s="324">
        <v>0</v>
      </c>
      <c r="V57" s="324">
        <v>0</v>
      </c>
      <c r="W57" s="336">
        <v>0.4</v>
      </c>
      <c r="X57" s="336">
        <v>0.14299999999999999</v>
      </c>
      <c r="Y57" s="336">
        <v>0.54300000000000004</v>
      </c>
      <c r="Z57" s="336">
        <v>0.33300000000000002</v>
      </c>
    </row>
    <row r="58" spans="2:26" ht="17.25" x14ac:dyDescent="0.3">
      <c r="B58" s="328" t="s">
        <v>22</v>
      </c>
      <c r="C58" s="324">
        <v>1</v>
      </c>
      <c r="D58" s="324" t="s">
        <v>449</v>
      </c>
      <c r="E58" s="260" t="s">
        <v>124</v>
      </c>
      <c r="F58" s="324">
        <v>3</v>
      </c>
      <c r="G58" s="324">
        <v>3</v>
      </c>
      <c r="H58" s="324">
        <v>3</v>
      </c>
      <c r="I58" s="324">
        <v>0</v>
      </c>
      <c r="J58" s="324">
        <v>0</v>
      </c>
      <c r="K58" s="324">
        <v>0</v>
      </c>
      <c r="L58" s="324">
        <v>0</v>
      </c>
      <c r="M58" s="324">
        <v>0</v>
      </c>
      <c r="N58" s="324">
        <v>0</v>
      </c>
      <c r="O58" s="324">
        <v>0</v>
      </c>
      <c r="P58" s="336">
        <v>0</v>
      </c>
      <c r="Q58" s="324">
        <v>0</v>
      </c>
      <c r="R58" s="324">
        <v>2</v>
      </c>
      <c r="S58" s="324">
        <v>0</v>
      </c>
      <c r="T58" s="324">
        <v>0</v>
      </c>
      <c r="U58" s="324">
        <v>0</v>
      </c>
      <c r="V58" s="324">
        <v>0</v>
      </c>
      <c r="W58" s="336">
        <v>0</v>
      </c>
      <c r="X58" s="336">
        <v>0</v>
      </c>
      <c r="Y58" s="336">
        <v>0</v>
      </c>
      <c r="Z58" s="336">
        <v>0</v>
      </c>
    </row>
    <row r="59" spans="2:26" ht="17.25" x14ac:dyDescent="0.3">
      <c r="B59" s="328" t="s">
        <v>22</v>
      </c>
      <c r="C59" s="324">
        <v>26</v>
      </c>
      <c r="D59" s="324" t="s">
        <v>450</v>
      </c>
      <c r="E59" s="260" t="s">
        <v>128</v>
      </c>
      <c r="F59" s="324">
        <v>2</v>
      </c>
      <c r="G59" s="324">
        <v>3</v>
      </c>
      <c r="H59" s="324">
        <v>3</v>
      </c>
      <c r="I59" s="324">
        <v>0</v>
      </c>
      <c r="J59" s="324">
        <v>0</v>
      </c>
      <c r="K59" s="324">
        <v>0</v>
      </c>
      <c r="L59" s="324">
        <v>0</v>
      </c>
      <c r="M59" s="324">
        <v>0</v>
      </c>
      <c r="N59" s="324">
        <v>0</v>
      </c>
      <c r="O59" s="324">
        <v>0</v>
      </c>
      <c r="P59" s="336">
        <v>0</v>
      </c>
      <c r="Q59" s="324">
        <v>0</v>
      </c>
      <c r="R59" s="324">
        <v>2</v>
      </c>
      <c r="S59" s="324">
        <v>0</v>
      </c>
      <c r="T59" s="324">
        <v>0</v>
      </c>
      <c r="U59" s="324">
        <v>0</v>
      </c>
      <c r="V59" s="324">
        <v>0</v>
      </c>
      <c r="W59" s="336">
        <v>0</v>
      </c>
      <c r="X59" s="336">
        <v>0</v>
      </c>
      <c r="Y59" s="336">
        <v>0</v>
      </c>
      <c r="Z59" s="336">
        <v>0</v>
      </c>
    </row>
    <row r="60" spans="2:26" ht="17.25" x14ac:dyDescent="0.3">
      <c r="B60" s="328" t="s">
        <v>22</v>
      </c>
      <c r="C60" s="324">
        <v>17</v>
      </c>
      <c r="D60" s="324" t="s">
        <v>430</v>
      </c>
      <c r="E60" s="354" t="s">
        <v>120</v>
      </c>
      <c r="F60" s="324">
        <v>13</v>
      </c>
      <c r="G60" s="324">
        <v>54</v>
      </c>
      <c r="H60" s="324">
        <v>48</v>
      </c>
      <c r="I60" s="324">
        <v>10</v>
      </c>
      <c r="J60" s="324">
        <v>17</v>
      </c>
      <c r="K60" s="324">
        <v>15</v>
      </c>
      <c r="L60" s="324">
        <v>1</v>
      </c>
      <c r="M60" s="324">
        <v>1</v>
      </c>
      <c r="N60" s="324">
        <v>0</v>
      </c>
      <c r="O60" s="324">
        <v>7</v>
      </c>
      <c r="P60" s="336">
        <v>0.35399999999999998</v>
      </c>
      <c r="Q60" s="324">
        <v>4</v>
      </c>
      <c r="R60" s="324">
        <v>0</v>
      </c>
      <c r="S60" s="324">
        <v>2</v>
      </c>
      <c r="T60" s="324">
        <v>14</v>
      </c>
      <c r="U60" s="324">
        <v>0</v>
      </c>
      <c r="V60" s="324">
        <v>0</v>
      </c>
      <c r="W60" s="336">
        <v>0.42599999999999999</v>
      </c>
      <c r="X60" s="336">
        <v>0.41699999999999998</v>
      </c>
      <c r="Y60" s="336">
        <v>0.84299999999999997</v>
      </c>
      <c r="Z60" s="336">
        <v>0.25900000000000001</v>
      </c>
    </row>
    <row r="61" spans="2:26" ht="17.25" x14ac:dyDescent="0.3">
      <c r="B61" s="328" t="s">
        <v>22</v>
      </c>
      <c r="C61" s="324">
        <v>7</v>
      </c>
      <c r="D61" s="324" t="s">
        <v>440</v>
      </c>
      <c r="E61" s="354" t="s">
        <v>123</v>
      </c>
      <c r="F61" s="324">
        <v>13</v>
      </c>
      <c r="G61" s="324">
        <v>53</v>
      </c>
      <c r="H61" s="324">
        <v>46</v>
      </c>
      <c r="I61" s="324">
        <v>14</v>
      </c>
      <c r="J61" s="324">
        <v>13</v>
      </c>
      <c r="K61" s="324">
        <v>8</v>
      </c>
      <c r="L61" s="324">
        <v>3</v>
      </c>
      <c r="M61" s="324">
        <v>0</v>
      </c>
      <c r="N61" s="324">
        <v>0</v>
      </c>
      <c r="O61" s="324">
        <v>11</v>
      </c>
      <c r="P61" s="336">
        <v>0.28299999999999997</v>
      </c>
      <c r="Q61" s="324">
        <v>4</v>
      </c>
      <c r="R61" s="324">
        <v>6</v>
      </c>
      <c r="S61" s="324">
        <v>1</v>
      </c>
      <c r="T61" s="324">
        <v>28</v>
      </c>
      <c r="U61" s="324">
        <v>0</v>
      </c>
      <c r="V61" s="324">
        <v>2</v>
      </c>
      <c r="W61" s="336">
        <v>0.34</v>
      </c>
      <c r="X61" s="336">
        <v>0.34799999999999998</v>
      </c>
      <c r="Y61" s="336">
        <v>0.68700000000000006</v>
      </c>
      <c r="Z61" s="336">
        <v>0.36</v>
      </c>
    </row>
    <row r="62" spans="2:26" ht="17.25" x14ac:dyDescent="0.3">
      <c r="B62" s="328" t="s">
        <v>22</v>
      </c>
      <c r="C62" s="324">
        <v>11</v>
      </c>
      <c r="D62" s="324" t="s">
        <v>445</v>
      </c>
      <c r="E62" s="320" t="s">
        <v>115</v>
      </c>
      <c r="F62" s="324">
        <v>11</v>
      </c>
      <c r="G62" s="324">
        <v>44</v>
      </c>
      <c r="H62" s="324">
        <v>34</v>
      </c>
      <c r="I62" s="324">
        <v>7</v>
      </c>
      <c r="J62" s="324">
        <v>7</v>
      </c>
      <c r="K62" s="324">
        <v>7</v>
      </c>
      <c r="L62" s="324">
        <v>0</v>
      </c>
      <c r="M62" s="324">
        <v>0</v>
      </c>
      <c r="N62" s="324">
        <v>0</v>
      </c>
      <c r="O62" s="324">
        <v>2</v>
      </c>
      <c r="P62" s="336">
        <v>0.20599999999999999</v>
      </c>
      <c r="Q62" s="324">
        <v>9</v>
      </c>
      <c r="R62" s="324">
        <v>9</v>
      </c>
      <c r="S62" s="324">
        <v>1</v>
      </c>
      <c r="T62" s="324">
        <v>12</v>
      </c>
      <c r="U62" s="324">
        <v>0</v>
      </c>
      <c r="V62" s="324">
        <v>0</v>
      </c>
      <c r="W62" s="336">
        <v>0.38600000000000001</v>
      </c>
      <c r="X62" s="336">
        <v>0.20599999999999999</v>
      </c>
      <c r="Y62" s="336">
        <v>0.59199999999999997</v>
      </c>
      <c r="Z62" s="336">
        <v>0.125</v>
      </c>
    </row>
    <row r="63" spans="2:26" ht="17.25" x14ac:dyDescent="0.3">
      <c r="B63" s="328" t="s">
        <v>22</v>
      </c>
      <c r="C63" s="324">
        <v>44</v>
      </c>
      <c r="D63" s="324" t="s">
        <v>433</v>
      </c>
      <c r="E63" s="354" t="s">
        <v>122</v>
      </c>
      <c r="F63" s="324">
        <v>13</v>
      </c>
      <c r="G63" s="324">
        <v>51</v>
      </c>
      <c r="H63" s="324">
        <v>40</v>
      </c>
      <c r="I63" s="324">
        <v>10</v>
      </c>
      <c r="J63" s="324">
        <v>7</v>
      </c>
      <c r="K63" s="324">
        <v>5</v>
      </c>
      <c r="L63" s="324">
        <v>1</v>
      </c>
      <c r="M63" s="324">
        <v>0</v>
      </c>
      <c r="N63" s="324">
        <v>0</v>
      </c>
      <c r="O63" s="324">
        <v>1</v>
      </c>
      <c r="P63" s="336">
        <v>0.17499999999999999</v>
      </c>
      <c r="Q63" s="324">
        <v>4</v>
      </c>
      <c r="R63" s="324">
        <v>15</v>
      </c>
      <c r="S63" s="324">
        <v>7</v>
      </c>
      <c r="T63" s="324">
        <v>11</v>
      </c>
      <c r="U63" s="324">
        <v>0</v>
      </c>
      <c r="V63" s="324">
        <v>0</v>
      </c>
      <c r="W63" s="336">
        <v>0.35299999999999998</v>
      </c>
      <c r="X63" s="336">
        <v>0.2</v>
      </c>
      <c r="Y63" s="336">
        <v>0.55300000000000005</v>
      </c>
      <c r="Z63" s="336">
        <v>0.23499999999999999</v>
      </c>
    </row>
    <row r="64" spans="2:26" ht="17.25" x14ac:dyDescent="0.3">
      <c r="B64" s="328" t="s">
        <v>22</v>
      </c>
      <c r="C64" s="324">
        <v>71</v>
      </c>
      <c r="D64" s="324" t="s">
        <v>434</v>
      </c>
      <c r="E64" s="354" t="s">
        <v>119</v>
      </c>
      <c r="F64" s="324">
        <v>13</v>
      </c>
      <c r="G64" s="324">
        <v>48</v>
      </c>
      <c r="H64" s="324">
        <v>42</v>
      </c>
      <c r="I64" s="324">
        <v>7</v>
      </c>
      <c r="J64" s="324">
        <v>8</v>
      </c>
      <c r="K64" s="324">
        <v>8</v>
      </c>
      <c r="L64" s="324">
        <v>0</v>
      </c>
      <c r="M64" s="324">
        <v>0</v>
      </c>
      <c r="N64" s="324">
        <v>0</v>
      </c>
      <c r="O64" s="324">
        <v>7</v>
      </c>
      <c r="P64" s="336">
        <v>0.19</v>
      </c>
      <c r="Q64" s="324">
        <v>3</v>
      </c>
      <c r="R64" s="324">
        <v>11</v>
      </c>
      <c r="S64" s="324">
        <v>3</v>
      </c>
      <c r="T64" s="324">
        <v>10</v>
      </c>
      <c r="U64" s="324">
        <v>2</v>
      </c>
      <c r="V64" s="324">
        <v>0</v>
      </c>
      <c r="W64" s="336">
        <v>0.29199999999999998</v>
      </c>
      <c r="X64" s="336">
        <v>0.19</v>
      </c>
      <c r="Y64" s="336">
        <v>0.48199999999999998</v>
      </c>
      <c r="Z64" s="336">
        <v>0.28000000000000003</v>
      </c>
    </row>
    <row r="65" spans="2:26" ht="17.25" x14ac:dyDescent="0.3">
      <c r="B65" s="271" t="s">
        <v>17</v>
      </c>
      <c r="C65" s="324">
        <v>34</v>
      </c>
      <c r="D65" s="324" t="s">
        <v>387</v>
      </c>
      <c r="E65" s="354" t="s">
        <v>164</v>
      </c>
      <c r="F65" s="324">
        <v>12</v>
      </c>
      <c r="G65" s="324">
        <v>61</v>
      </c>
      <c r="H65" s="324">
        <v>46</v>
      </c>
      <c r="I65" s="324">
        <v>17</v>
      </c>
      <c r="J65" s="324">
        <v>16</v>
      </c>
      <c r="K65" s="324">
        <v>8</v>
      </c>
      <c r="L65" s="324">
        <v>5</v>
      </c>
      <c r="M65" s="324">
        <v>0</v>
      </c>
      <c r="N65" s="324">
        <v>3</v>
      </c>
      <c r="O65" s="324">
        <v>18</v>
      </c>
      <c r="P65" s="336">
        <v>0.34799999999999998</v>
      </c>
      <c r="Q65" s="324">
        <v>11</v>
      </c>
      <c r="R65" s="324">
        <v>9</v>
      </c>
      <c r="S65" s="324">
        <v>4</v>
      </c>
      <c r="T65" s="324">
        <v>13</v>
      </c>
      <c r="U65" s="324">
        <v>0</v>
      </c>
      <c r="V65" s="324">
        <v>0</v>
      </c>
      <c r="W65" s="336">
        <v>0.50800000000000001</v>
      </c>
      <c r="X65" s="336">
        <v>0.65200000000000002</v>
      </c>
      <c r="Y65" s="336">
        <v>1.1599999999999999</v>
      </c>
      <c r="Z65" s="336">
        <v>0.45</v>
      </c>
    </row>
    <row r="66" spans="2:26" ht="17.25" x14ac:dyDescent="0.3">
      <c r="B66" s="328" t="s">
        <v>17</v>
      </c>
      <c r="C66" s="324">
        <v>14</v>
      </c>
      <c r="D66" s="324" t="s">
        <v>385</v>
      </c>
      <c r="E66" s="354" t="s">
        <v>159</v>
      </c>
      <c r="F66" s="324">
        <v>7</v>
      </c>
      <c r="G66" s="324">
        <v>35</v>
      </c>
      <c r="H66" s="324">
        <v>29</v>
      </c>
      <c r="I66" s="324">
        <v>12</v>
      </c>
      <c r="J66" s="324">
        <v>11</v>
      </c>
      <c r="K66" s="324">
        <v>7</v>
      </c>
      <c r="L66" s="324">
        <v>2</v>
      </c>
      <c r="M66" s="324">
        <v>1</v>
      </c>
      <c r="N66" s="324">
        <v>1</v>
      </c>
      <c r="O66" s="324">
        <v>8</v>
      </c>
      <c r="P66" s="336">
        <v>0.379</v>
      </c>
      <c r="Q66" s="324">
        <v>3</v>
      </c>
      <c r="R66" s="324">
        <v>3</v>
      </c>
      <c r="S66" s="324">
        <v>2</v>
      </c>
      <c r="T66" s="324">
        <v>17</v>
      </c>
      <c r="U66" s="324">
        <v>0</v>
      </c>
      <c r="V66" s="324">
        <v>1</v>
      </c>
      <c r="W66" s="336">
        <v>0.45700000000000002</v>
      </c>
      <c r="X66" s="336">
        <v>0.621</v>
      </c>
      <c r="Y66" s="336">
        <v>1.0780000000000001</v>
      </c>
      <c r="Z66" s="336">
        <v>0.36799999999999999</v>
      </c>
    </row>
    <row r="67" spans="2:26" ht="17.25" x14ac:dyDescent="0.3">
      <c r="B67" s="328" t="s">
        <v>17</v>
      </c>
      <c r="C67" s="324">
        <v>51</v>
      </c>
      <c r="D67" s="324" t="s">
        <v>382</v>
      </c>
      <c r="E67" s="354" t="s">
        <v>161</v>
      </c>
      <c r="F67" s="324">
        <v>13</v>
      </c>
      <c r="G67" s="324">
        <v>54</v>
      </c>
      <c r="H67" s="324">
        <v>45</v>
      </c>
      <c r="I67" s="324">
        <v>15</v>
      </c>
      <c r="J67" s="324">
        <v>18</v>
      </c>
      <c r="K67" s="324">
        <v>13</v>
      </c>
      <c r="L67" s="324">
        <v>3</v>
      </c>
      <c r="M67" s="324">
        <v>0</v>
      </c>
      <c r="N67" s="324">
        <v>2</v>
      </c>
      <c r="O67" s="324">
        <v>17</v>
      </c>
      <c r="P67" s="336">
        <v>0.4</v>
      </c>
      <c r="Q67" s="324">
        <v>6</v>
      </c>
      <c r="R67" s="324">
        <v>7</v>
      </c>
      <c r="S67" s="324">
        <v>2</v>
      </c>
      <c r="T67" s="324">
        <v>23</v>
      </c>
      <c r="U67" s="324">
        <v>1</v>
      </c>
      <c r="V67" s="324">
        <v>1</v>
      </c>
      <c r="W67" s="336">
        <v>0.48099999999999998</v>
      </c>
      <c r="X67" s="336">
        <v>0.6</v>
      </c>
      <c r="Y67" s="336">
        <v>1.081</v>
      </c>
      <c r="Z67" s="336">
        <v>0.41699999999999998</v>
      </c>
    </row>
    <row r="68" spans="2:26" ht="17.25" x14ac:dyDescent="0.3">
      <c r="B68" s="328" t="s">
        <v>17</v>
      </c>
      <c r="C68" s="324">
        <v>23</v>
      </c>
      <c r="D68" s="324" t="s">
        <v>386</v>
      </c>
      <c r="E68" s="354" t="s">
        <v>252</v>
      </c>
      <c r="F68" s="324">
        <v>11</v>
      </c>
      <c r="G68" s="324">
        <v>44</v>
      </c>
      <c r="H68" s="324">
        <v>36</v>
      </c>
      <c r="I68" s="324">
        <v>15</v>
      </c>
      <c r="J68" s="324">
        <v>13</v>
      </c>
      <c r="K68" s="324">
        <v>9</v>
      </c>
      <c r="L68" s="324">
        <v>2</v>
      </c>
      <c r="M68" s="324">
        <v>2</v>
      </c>
      <c r="N68" s="324">
        <v>0</v>
      </c>
      <c r="O68" s="324">
        <v>10</v>
      </c>
      <c r="P68" s="336">
        <v>0.36099999999999999</v>
      </c>
      <c r="Q68" s="324">
        <v>6</v>
      </c>
      <c r="R68" s="324">
        <v>7</v>
      </c>
      <c r="S68" s="324">
        <v>2</v>
      </c>
      <c r="T68" s="324">
        <v>16</v>
      </c>
      <c r="U68" s="324">
        <v>0</v>
      </c>
      <c r="V68" s="324">
        <v>0</v>
      </c>
      <c r="W68" s="336">
        <v>0.47699999999999998</v>
      </c>
      <c r="X68" s="336">
        <v>0.52800000000000002</v>
      </c>
      <c r="Y68" s="336">
        <v>1.0049999999999999</v>
      </c>
      <c r="Z68" s="336">
        <v>0.29199999999999998</v>
      </c>
    </row>
    <row r="69" spans="2:26" ht="17.25" x14ac:dyDescent="0.3">
      <c r="B69" s="328" t="s">
        <v>17</v>
      </c>
      <c r="C69" s="324">
        <v>47</v>
      </c>
      <c r="D69" s="324" t="s">
        <v>383</v>
      </c>
      <c r="E69" s="358" t="s">
        <v>155</v>
      </c>
      <c r="F69" s="324">
        <v>13</v>
      </c>
      <c r="G69" s="324">
        <v>44</v>
      </c>
      <c r="H69" s="324">
        <v>36</v>
      </c>
      <c r="I69" s="324">
        <v>11</v>
      </c>
      <c r="J69" s="324">
        <v>14</v>
      </c>
      <c r="K69" s="324">
        <v>12</v>
      </c>
      <c r="L69" s="324">
        <v>2</v>
      </c>
      <c r="M69" s="324">
        <v>0</v>
      </c>
      <c r="N69" s="324">
        <v>0</v>
      </c>
      <c r="O69" s="324">
        <v>12</v>
      </c>
      <c r="P69" s="336">
        <v>0.38900000000000001</v>
      </c>
      <c r="Q69" s="324">
        <v>6</v>
      </c>
      <c r="R69" s="324">
        <v>1</v>
      </c>
      <c r="S69" s="324">
        <v>2</v>
      </c>
      <c r="T69" s="324">
        <v>14</v>
      </c>
      <c r="U69" s="324">
        <v>0</v>
      </c>
      <c r="V69" s="324">
        <v>0</v>
      </c>
      <c r="W69" s="336">
        <v>0.5</v>
      </c>
      <c r="X69" s="336">
        <v>0.44400000000000001</v>
      </c>
      <c r="Y69" s="336">
        <v>0.94399999999999995</v>
      </c>
      <c r="Z69" s="336">
        <v>0.33300000000000002</v>
      </c>
    </row>
    <row r="70" spans="2:26" ht="17.25" x14ac:dyDescent="0.3">
      <c r="B70" s="328" t="s">
        <v>17</v>
      </c>
      <c r="C70" s="324">
        <v>33</v>
      </c>
      <c r="D70" s="324" t="s">
        <v>381</v>
      </c>
      <c r="E70" s="358" t="s">
        <v>341</v>
      </c>
      <c r="F70" s="324">
        <v>2</v>
      </c>
      <c r="G70" s="324">
        <v>3</v>
      </c>
      <c r="H70" s="324">
        <v>2</v>
      </c>
      <c r="I70" s="324">
        <v>1</v>
      </c>
      <c r="J70" s="324">
        <v>1</v>
      </c>
      <c r="K70" s="324">
        <v>1</v>
      </c>
      <c r="L70" s="324">
        <v>0</v>
      </c>
      <c r="M70" s="324">
        <v>0</v>
      </c>
      <c r="N70" s="324">
        <v>0</v>
      </c>
      <c r="O70" s="324">
        <v>0</v>
      </c>
      <c r="P70" s="336">
        <v>0.5</v>
      </c>
      <c r="Q70" s="324">
        <v>1</v>
      </c>
      <c r="R70" s="324">
        <v>1</v>
      </c>
      <c r="S70" s="324">
        <v>0</v>
      </c>
      <c r="T70" s="324">
        <v>1</v>
      </c>
      <c r="U70" s="324">
        <v>0</v>
      </c>
      <c r="V70" s="324">
        <v>0</v>
      </c>
      <c r="W70" s="336">
        <v>0.66700000000000004</v>
      </c>
      <c r="X70" s="336">
        <v>0.5</v>
      </c>
      <c r="Y70" s="336">
        <v>1.167</v>
      </c>
      <c r="Z70" s="336">
        <v>0</v>
      </c>
    </row>
    <row r="71" spans="2:26" ht="17.25" x14ac:dyDescent="0.3">
      <c r="B71" s="328" t="s">
        <v>17</v>
      </c>
      <c r="C71" s="324">
        <v>9</v>
      </c>
      <c r="D71" s="324" t="s">
        <v>388</v>
      </c>
      <c r="E71" s="354" t="s">
        <v>157</v>
      </c>
      <c r="F71" s="324">
        <v>10</v>
      </c>
      <c r="G71" s="324">
        <v>42</v>
      </c>
      <c r="H71" s="324">
        <v>35</v>
      </c>
      <c r="I71" s="324">
        <v>9</v>
      </c>
      <c r="J71" s="324">
        <v>12</v>
      </c>
      <c r="K71" s="324">
        <v>10</v>
      </c>
      <c r="L71" s="324">
        <v>2</v>
      </c>
      <c r="M71" s="324">
        <v>0</v>
      </c>
      <c r="N71" s="324">
        <v>0</v>
      </c>
      <c r="O71" s="324">
        <v>10</v>
      </c>
      <c r="P71" s="336">
        <v>0.34300000000000003</v>
      </c>
      <c r="Q71" s="324">
        <v>3</v>
      </c>
      <c r="R71" s="324">
        <v>2</v>
      </c>
      <c r="S71" s="324">
        <v>4</v>
      </c>
      <c r="T71" s="324">
        <v>9</v>
      </c>
      <c r="U71" s="324">
        <v>1</v>
      </c>
      <c r="V71" s="324">
        <v>0</v>
      </c>
      <c r="W71" s="336">
        <v>0.45200000000000001</v>
      </c>
      <c r="X71" s="336">
        <v>0.4</v>
      </c>
      <c r="Y71" s="336">
        <v>0.85199999999999998</v>
      </c>
      <c r="Z71" s="336">
        <v>0.28599999999999998</v>
      </c>
    </row>
    <row r="72" spans="2:26" ht="17.25" x14ac:dyDescent="0.3">
      <c r="B72" s="328" t="s">
        <v>17</v>
      </c>
      <c r="C72" s="324">
        <v>21</v>
      </c>
      <c r="D72" s="324" t="s">
        <v>384</v>
      </c>
      <c r="E72" s="354" t="s">
        <v>158</v>
      </c>
      <c r="F72" s="324">
        <v>13</v>
      </c>
      <c r="G72" s="324">
        <v>54</v>
      </c>
      <c r="H72" s="324">
        <v>42</v>
      </c>
      <c r="I72" s="324">
        <v>13</v>
      </c>
      <c r="J72" s="324">
        <v>16</v>
      </c>
      <c r="K72" s="324">
        <v>16</v>
      </c>
      <c r="L72" s="324">
        <v>0</v>
      </c>
      <c r="M72" s="324">
        <v>0</v>
      </c>
      <c r="N72" s="324">
        <v>0</v>
      </c>
      <c r="O72" s="324">
        <v>11</v>
      </c>
      <c r="P72" s="336">
        <v>0.38100000000000001</v>
      </c>
      <c r="Q72" s="324">
        <v>5</v>
      </c>
      <c r="R72" s="324">
        <v>4</v>
      </c>
      <c r="S72" s="324">
        <v>7</v>
      </c>
      <c r="T72" s="324">
        <v>21</v>
      </c>
      <c r="U72" s="324">
        <v>1</v>
      </c>
      <c r="V72" s="324">
        <v>0</v>
      </c>
      <c r="W72" s="336">
        <v>0.51900000000000002</v>
      </c>
      <c r="X72" s="336">
        <v>0.38100000000000001</v>
      </c>
      <c r="Y72" s="336">
        <v>0.89900000000000002</v>
      </c>
      <c r="Z72" s="336">
        <v>0.4</v>
      </c>
    </row>
    <row r="73" spans="2:26" ht="17.25" x14ac:dyDescent="0.3">
      <c r="B73" s="328" t="s">
        <v>17</v>
      </c>
      <c r="C73" s="324">
        <v>12</v>
      </c>
      <c r="D73" s="324" t="s">
        <v>389</v>
      </c>
      <c r="E73" s="354" t="s">
        <v>163</v>
      </c>
      <c r="F73" s="324">
        <v>12</v>
      </c>
      <c r="G73" s="324">
        <v>59</v>
      </c>
      <c r="H73" s="324">
        <v>46</v>
      </c>
      <c r="I73" s="324">
        <v>22</v>
      </c>
      <c r="J73" s="324">
        <v>14</v>
      </c>
      <c r="K73" s="324">
        <v>11</v>
      </c>
      <c r="L73" s="324">
        <v>3</v>
      </c>
      <c r="M73" s="324">
        <v>0</v>
      </c>
      <c r="N73" s="324">
        <v>0</v>
      </c>
      <c r="O73" s="324">
        <v>13</v>
      </c>
      <c r="P73" s="336">
        <v>0.30399999999999999</v>
      </c>
      <c r="Q73" s="324">
        <v>9</v>
      </c>
      <c r="R73" s="324">
        <v>4</v>
      </c>
      <c r="S73" s="324">
        <v>3</v>
      </c>
      <c r="T73" s="324">
        <v>23</v>
      </c>
      <c r="U73" s="324">
        <v>1</v>
      </c>
      <c r="V73" s="324">
        <v>1</v>
      </c>
      <c r="W73" s="336">
        <v>0.441</v>
      </c>
      <c r="X73" s="336">
        <v>0.37</v>
      </c>
      <c r="Y73" s="336">
        <v>0.81</v>
      </c>
      <c r="Z73" s="336">
        <v>0.25</v>
      </c>
    </row>
    <row r="74" spans="2:26" ht="17.25" x14ac:dyDescent="0.3">
      <c r="B74" s="328" t="s">
        <v>17</v>
      </c>
      <c r="C74" s="324">
        <v>7</v>
      </c>
      <c r="D74" s="324" t="s">
        <v>391</v>
      </c>
      <c r="E74" s="354" t="s">
        <v>156</v>
      </c>
      <c r="F74" s="324">
        <v>13</v>
      </c>
      <c r="G74" s="324">
        <v>59</v>
      </c>
      <c r="H74" s="324">
        <v>44</v>
      </c>
      <c r="I74" s="324">
        <v>16</v>
      </c>
      <c r="J74" s="324">
        <v>13</v>
      </c>
      <c r="K74" s="324">
        <v>12</v>
      </c>
      <c r="L74" s="324">
        <v>0</v>
      </c>
      <c r="M74" s="324">
        <v>0</v>
      </c>
      <c r="N74" s="324">
        <v>1</v>
      </c>
      <c r="O74" s="324">
        <v>13</v>
      </c>
      <c r="P74" s="336">
        <v>0.29499999999999998</v>
      </c>
      <c r="Q74" s="324">
        <v>12</v>
      </c>
      <c r="R74" s="324">
        <v>4</v>
      </c>
      <c r="S74" s="324">
        <v>3</v>
      </c>
      <c r="T74" s="324">
        <v>13</v>
      </c>
      <c r="U74" s="324">
        <v>2</v>
      </c>
      <c r="V74" s="324">
        <v>0</v>
      </c>
      <c r="W74" s="336">
        <v>0.47499999999999998</v>
      </c>
      <c r="X74" s="336">
        <v>0.36399999999999999</v>
      </c>
      <c r="Y74" s="336">
        <v>0.83799999999999997</v>
      </c>
      <c r="Z74" s="336">
        <v>0.33300000000000002</v>
      </c>
    </row>
    <row r="75" spans="2:26" ht="17.25" x14ac:dyDescent="0.3">
      <c r="B75" s="328" t="s">
        <v>17</v>
      </c>
      <c r="C75" s="324">
        <v>16</v>
      </c>
      <c r="D75" s="324" t="s">
        <v>393</v>
      </c>
      <c r="E75" s="354" t="s">
        <v>172</v>
      </c>
      <c r="F75" s="324">
        <v>9</v>
      </c>
      <c r="G75" s="324">
        <v>23</v>
      </c>
      <c r="H75" s="324">
        <v>18</v>
      </c>
      <c r="I75" s="324">
        <v>7</v>
      </c>
      <c r="J75" s="324">
        <v>5</v>
      </c>
      <c r="K75" s="324">
        <v>4</v>
      </c>
      <c r="L75" s="324">
        <v>1</v>
      </c>
      <c r="M75" s="324">
        <v>0</v>
      </c>
      <c r="N75" s="324">
        <v>0</v>
      </c>
      <c r="O75" s="324">
        <v>7</v>
      </c>
      <c r="P75" s="336">
        <v>0.27800000000000002</v>
      </c>
      <c r="Q75" s="324">
        <v>2</v>
      </c>
      <c r="R75" s="324">
        <v>6</v>
      </c>
      <c r="S75" s="324">
        <v>2</v>
      </c>
      <c r="T75" s="324">
        <v>3</v>
      </c>
      <c r="U75" s="324">
        <v>0</v>
      </c>
      <c r="V75" s="324">
        <v>1</v>
      </c>
      <c r="W75" s="336">
        <v>0.39100000000000001</v>
      </c>
      <c r="X75" s="336">
        <v>0.33300000000000002</v>
      </c>
      <c r="Y75" s="336">
        <v>0.72499999999999998</v>
      </c>
      <c r="Z75" s="336">
        <v>0.25</v>
      </c>
    </row>
    <row r="76" spans="2:26" ht="17.25" x14ac:dyDescent="0.3">
      <c r="B76" s="328" t="s">
        <v>17</v>
      </c>
      <c r="C76" s="324">
        <v>17</v>
      </c>
      <c r="D76" s="324" t="s">
        <v>394</v>
      </c>
      <c r="E76" s="354" t="s">
        <v>168</v>
      </c>
      <c r="F76" s="324">
        <v>8</v>
      </c>
      <c r="G76" s="324">
        <v>15</v>
      </c>
      <c r="H76" s="324">
        <v>15</v>
      </c>
      <c r="I76" s="324">
        <v>1</v>
      </c>
      <c r="J76" s="324">
        <v>3</v>
      </c>
      <c r="K76" s="324">
        <v>2</v>
      </c>
      <c r="L76" s="324">
        <v>0</v>
      </c>
      <c r="M76" s="324">
        <v>0</v>
      </c>
      <c r="N76" s="324">
        <v>0</v>
      </c>
      <c r="O76" s="324">
        <v>2</v>
      </c>
      <c r="P76" s="336">
        <v>0.2</v>
      </c>
      <c r="Q76" s="324">
        <v>0</v>
      </c>
      <c r="R76" s="324">
        <v>3</v>
      </c>
      <c r="S76" s="324">
        <v>0</v>
      </c>
      <c r="T76" s="324">
        <v>2</v>
      </c>
      <c r="U76" s="324">
        <v>0</v>
      </c>
      <c r="V76" s="324">
        <v>0</v>
      </c>
      <c r="W76" s="336">
        <v>0.2</v>
      </c>
      <c r="X76" s="336">
        <v>0.2</v>
      </c>
      <c r="Y76" s="336">
        <v>0.4</v>
      </c>
      <c r="Z76" s="336">
        <v>0.14299999999999999</v>
      </c>
    </row>
    <row r="77" spans="2:26" ht="17.25" x14ac:dyDescent="0.3">
      <c r="B77" s="328" t="s">
        <v>17</v>
      </c>
      <c r="C77" s="324">
        <v>99</v>
      </c>
      <c r="D77" s="324" t="s">
        <v>395</v>
      </c>
      <c r="E77" s="320" t="s">
        <v>166</v>
      </c>
      <c r="F77" s="324">
        <v>11</v>
      </c>
      <c r="G77" s="324">
        <v>24</v>
      </c>
      <c r="H77" s="324">
        <v>19</v>
      </c>
      <c r="I77" s="324">
        <v>5</v>
      </c>
      <c r="J77" s="324">
        <v>3</v>
      </c>
      <c r="K77" s="324">
        <v>3</v>
      </c>
      <c r="L77" s="324">
        <v>0</v>
      </c>
      <c r="M77" s="324">
        <v>0</v>
      </c>
      <c r="N77" s="324">
        <v>0</v>
      </c>
      <c r="O77" s="324">
        <v>3</v>
      </c>
      <c r="P77" s="336">
        <v>0.158</v>
      </c>
      <c r="Q77" s="324">
        <v>1</v>
      </c>
      <c r="R77" s="324">
        <v>15</v>
      </c>
      <c r="S77" s="324">
        <v>2</v>
      </c>
      <c r="T77" s="324">
        <v>2</v>
      </c>
      <c r="U77" s="324">
        <v>0</v>
      </c>
      <c r="V77" s="324">
        <v>2</v>
      </c>
      <c r="W77" s="336">
        <v>0.25</v>
      </c>
      <c r="X77" s="336">
        <v>0.158</v>
      </c>
      <c r="Y77" s="336">
        <v>0.40799999999999997</v>
      </c>
      <c r="Z77" s="336">
        <v>0.111</v>
      </c>
    </row>
    <row r="78" spans="2:26" ht="17.25" x14ac:dyDescent="0.3">
      <c r="B78" s="328" t="s">
        <v>17</v>
      </c>
      <c r="C78" s="324">
        <v>11</v>
      </c>
      <c r="D78" s="324" t="s">
        <v>396</v>
      </c>
      <c r="E78" s="320" t="s">
        <v>167</v>
      </c>
      <c r="F78" s="324">
        <v>4</v>
      </c>
      <c r="G78" s="324">
        <v>12</v>
      </c>
      <c r="H78" s="324">
        <v>8</v>
      </c>
      <c r="I78" s="324">
        <v>2</v>
      </c>
      <c r="J78" s="324">
        <v>1</v>
      </c>
      <c r="K78" s="324">
        <v>0</v>
      </c>
      <c r="L78" s="324">
        <v>0</v>
      </c>
      <c r="M78" s="324">
        <v>0</v>
      </c>
      <c r="N78" s="324">
        <v>1</v>
      </c>
      <c r="O78" s="324">
        <v>2</v>
      </c>
      <c r="P78" s="336">
        <v>0.125</v>
      </c>
      <c r="Q78" s="324">
        <v>4</v>
      </c>
      <c r="R78" s="324">
        <v>3</v>
      </c>
      <c r="S78" s="324">
        <v>0</v>
      </c>
      <c r="T78" s="324">
        <v>3</v>
      </c>
      <c r="U78" s="324">
        <v>0</v>
      </c>
      <c r="V78" s="324">
        <v>0</v>
      </c>
      <c r="W78" s="336">
        <v>0.41699999999999998</v>
      </c>
      <c r="X78" s="336">
        <v>0.5</v>
      </c>
      <c r="Y78" s="336">
        <v>0.91700000000000004</v>
      </c>
      <c r="Z78" s="336">
        <v>0.2</v>
      </c>
    </row>
    <row r="79" spans="2:26" ht="17.25" x14ac:dyDescent="0.3">
      <c r="B79" s="328" t="s">
        <v>17</v>
      </c>
      <c r="C79" s="324">
        <v>80</v>
      </c>
      <c r="D79" s="324" t="s">
        <v>397</v>
      </c>
      <c r="E79" s="320" t="s">
        <v>160</v>
      </c>
      <c r="F79" s="324">
        <v>1</v>
      </c>
      <c r="G79" s="324">
        <v>3</v>
      </c>
      <c r="H79" s="324">
        <v>2</v>
      </c>
      <c r="I79" s="324">
        <v>0</v>
      </c>
      <c r="J79" s="324">
        <v>0</v>
      </c>
      <c r="K79" s="324">
        <v>0</v>
      </c>
      <c r="L79" s="324">
        <v>0</v>
      </c>
      <c r="M79" s="324">
        <v>0</v>
      </c>
      <c r="N79" s="324">
        <v>0</v>
      </c>
      <c r="O79" s="324">
        <v>0</v>
      </c>
      <c r="P79" s="336">
        <v>0</v>
      </c>
      <c r="Q79" s="324">
        <v>1</v>
      </c>
      <c r="R79" s="324">
        <v>2</v>
      </c>
      <c r="S79" s="324">
        <v>0</v>
      </c>
      <c r="T79" s="324">
        <v>0</v>
      </c>
      <c r="U79" s="324">
        <v>0</v>
      </c>
      <c r="V79" s="324">
        <v>0</v>
      </c>
      <c r="W79" s="336">
        <v>0.33300000000000002</v>
      </c>
      <c r="X79" s="336">
        <v>0</v>
      </c>
      <c r="Y79" s="336">
        <v>0.33300000000000002</v>
      </c>
      <c r="Z79" s="336">
        <v>0</v>
      </c>
    </row>
    <row r="80" spans="2:26" ht="17.25" x14ac:dyDescent="0.3">
      <c r="B80" s="328" t="s">
        <v>17</v>
      </c>
      <c r="C80" s="324">
        <v>24</v>
      </c>
      <c r="D80" s="324" t="s">
        <v>390</v>
      </c>
      <c r="E80" s="320" t="s">
        <v>171</v>
      </c>
      <c r="F80" s="324">
        <v>8</v>
      </c>
      <c r="G80" s="324">
        <v>35</v>
      </c>
      <c r="H80" s="324">
        <v>30</v>
      </c>
      <c r="I80" s="324">
        <v>8</v>
      </c>
      <c r="J80" s="324">
        <v>9</v>
      </c>
      <c r="K80" s="324">
        <v>8</v>
      </c>
      <c r="L80" s="324">
        <v>1</v>
      </c>
      <c r="M80" s="324">
        <v>0</v>
      </c>
      <c r="N80" s="324">
        <v>0</v>
      </c>
      <c r="O80" s="324">
        <v>9</v>
      </c>
      <c r="P80" s="336">
        <v>0.3</v>
      </c>
      <c r="Q80" s="324">
        <v>2</v>
      </c>
      <c r="R80" s="324">
        <v>7</v>
      </c>
      <c r="S80" s="324">
        <v>3</v>
      </c>
      <c r="T80" s="324">
        <v>6</v>
      </c>
      <c r="U80" s="324">
        <v>2</v>
      </c>
      <c r="V80" s="324">
        <v>0</v>
      </c>
      <c r="W80" s="336">
        <v>0.4</v>
      </c>
      <c r="X80" s="336">
        <v>0.33300000000000002</v>
      </c>
      <c r="Y80" s="336">
        <v>0.73299999999999998</v>
      </c>
      <c r="Z80" s="336">
        <v>0.316</v>
      </c>
    </row>
    <row r="81" spans="2:26" ht="17.25" x14ac:dyDescent="0.3">
      <c r="B81" s="328" t="s">
        <v>17</v>
      </c>
      <c r="C81" s="324">
        <v>29</v>
      </c>
      <c r="D81" s="324" t="s">
        <v>392</v>
      </c>
      <c r="E81" s="320" t="s">
        <v>165</v>
      </c>
      <c r="F81" s="324">
        <v>13</v>
      </c>
      <c r="G81" s="324">
        <v>56</v>
      </c>
      <c r="H81" s="324">
        <v>41</v>
      </c>
      <c r="I81" s="324">
        <v>20</v>
      </c>
      <c r="J81" s="324">
        <v>12</v>
      </c>
      <c r="K81" s="324">
        <v>11</v>
      </c>
      <c r="L81" s="324">
        <v>1</v>
      </c>
      <c r="M81" s="324">
        <v>0</v>
      </c>
      <c r="N81" s="324">
        <v>0</v>
      </c>
      <c r="O81" s="324">
        <v>8</v>
      </c>
      <c r="P81" s="336">
        <v>0.29299999999999998</v>
      </c>
      <c r="Q81" s="324">
        <v>11</v>
      </c>
      <c r="R81" s="324">
        <v>13</v>
      </c>
      <c r="S81" s="324">
        <v>2</v>
      </c>
      <c r="T81" s="324">
        <v>24</v>
      </c>
      <c r="U81" s="324">
        <v>1</v>
      </c>
      <c r="V81" s="324">
        <v>1</v>
      </c>
      <c r="W81" s="336">
        <v>0.45500000000000002</v>
      </c>
      <c r="X81" s="336">
        <v>0.317</v>
      </c>
      <c r="Y81" s="336">
        <v>0.77200000000000002</v>
      </c>
      <c r="Z81" s="336">
        <v>0.27300000000000002</v>
      </c>
    </row>
    <row r="82" spans="2:26" ht="17.25" x14ac:dyDescent="0.3">
      <c r="B82" s="271" t="s">
        <v>18</v>
      </c>
      <c r="C82" s="324">
        <v>38</v>
      </c>
      <c r="D82" s="324" t="s">
        <v>423</v>
      </c>
      <c r="E82" s="320" t="s">
        <v>195</v>
      </c>
      <c r="F82" s="324">
        <v>9</v>
      </c>
      <c r="G82" s="324">
        <v>38</v>
      </c>
      <c r="H82" s="324">
        <v>26</v>
      </c>
      <c r="I82" s="324">
        <v>10</v>
      </c>
      <c r="J82" s="324">
        <v>10</v>
      </c>
      <c r="K82" s="324">
        <v>5</v>
      </c>
      <c r="L82" s="324">
        <v>2</v>
      </c>
      <c r="M82" s="324">
        <v>1</v>
      </c>
      <c r="N82" s="324">
        <v>2</v>
      </c>
      <c r="O82" s="324">
        <v>14</v>
      </c>
      <c r="P82" s="336">
        <v>0.38500000000000001</v>
      </c>
      <c r="Q82" s="324">
        <v>8</v>
      </c>
      <c r="R82" s="324">
        <v>8</v>
      </c>
      <c r="S82" s="324">
        <v>4</v>
      </c>
      <c r="T82" s="324">
        <v>2</v>
      </c>
      <c r="U82" s="324">
        <v>0</v>
      </c>
      <c r="V82" s="324">
        <v>0</v>
      </c>
      <c r="W82" s="336">
        <v>0.57899999999999996</v>
      </c>
      <c r="X82" s="336">
        <v>0.76900000000000002</v>
      </c>
      <c r="Y82" s="336">
        <v>1.3480000000000001</v>
      </c>
      <c r="Z82" s="336">
        <v>0.36799999999999999</v>
      </c>
    </row>
    <row r="83" spans="2:26" ht="17.25" x14ac:dyDescent="0.3">
      <c r="B83" s="328" t="s">
        <v>18</v>
      </c>
      <c r="C83" s="324">
        <v>7</v>
      </c>
      <c r="D83" s="324" t="s">
        <v>416</v>
      </c>
      <c r="E83" s="320" t="s">
        <v>202</v>
      </c>
      <c r="F83" s="324">
        <v>13</v>
      </c>
      <c r="G83" s="324">
        <v>64</v>
      </c>
      <c r="H83" s="324">
        <v>52</v>
      </c>
      <c r="I83" s="324">
        <v>25</v>
      </c>
      <c r="J83" s="324">
        <v>26</v>
      </c>
      <c r="K83" s="324">
        <v>17</v>
      </c>
      <c r="L83" s="324">
        <v>5</v>
      </c>
      <c r="M83" s="324">
        <v>3</v>
      </c>
      <c r="N83" s="324">
        <v>1</v>
      </c>
      <c r="O83" s="324">
        <v>26</v>
      </c>
      <c r="P83" s="336">
        <v>0.5</v>
      </c>
      <c r="Q83" s="324">
        <v>7</v>
      </c>
      <c r="R83" s="324">
        <v>3</v>
      </c>
      <c r="S83" s="324">
        <v>3</v>
      </c>
      <c r="T83" s="324">
        <v>17</v>
      </c>
      <c r="U83" s="324">
        <v>2</v>
      </c>
      <c r="V83" s="324">
        <v>2</v>
      </c>
      <c r="W83" s="336">
        <v>0.56299999999999994</v>
      </c>
      <c r="X83" s="336">
        <v>0.76900000000000002</v>
      </c>
      <c r="Y83" s="336">
        <v>1.3320000000000001</v>
      </c>
      <c r="Z83" s="336">
        <v>0.57699999999999996</v>
      </c>
    </row>
    <row r="84" spans="2:26" ht="17.25" x14ac:dyDescent="0.3">
      <c r="B84" s="328" t="s">
        <v>18</v>
      </c>
      <c r="C84" s="324">
        <v>29</v>
      </c>
      <c r="D84" s="324" t="s">
        <v>417</v>
      </c>
      <c r="E84" s="320" t="s">
        <v>198</v>
      </c>
      <c r="F84" s="324">
        <v>8</v>
      </c>
      <c r="G84" s="324">
        <v>39</v>
      </c>
      <c r="H84" s="324">
        <v>38</v>
      </c>
      <c r="I84" s="324">
        <v>17</v>
      </c>
      <c r="J84" s="324">
        <v>15</v>
      </c>
      <c r="K84" s="324">
        <v>11</v>
      </c>
      <c r="L84" s="324">
        <v>2</v>
      </c>
      <c r="M84" s="324">
        <v>0</v>
      </c>
      <c r="N84" s="324">
        <v>2</v>
      </c>
      <c r="O84" s="324">
        <v>11</v>
      </c>
      <c r="P84" s="336">
        <v>0.39500000000000002</v>
      </c>
      <c r="Q84" s="324">
        <v>1</v>
      </c>
      <c r="R84" s="324">
        <v>5</v>
      </c>
      <c r="S84" s="324">
        <v>0</v>
      </c>
      <c r="T84" s="324">
        <v>8</v>
      </c>
      <c r="U84" s="324">
        <v>0</v>
      </c>
      <c r="V84" s="324">
        <v>0</v>
      </c>
      <c r="W84" s="336">
        <v>0.41</v>
      </c>
      <c r="X84" s="336">
        <v>0.60499999999999998</v>
      </c>
      <c r="Y84" s="336">
        <v>1.016</v>
      </c>
      <c r="Z84" s="336">
        <v>0.41699999999999998</v>
      </c>
    </row>
    <row r="85" spans="2:26" ht="17.25" x14ac:dyDescent="0.3">
      <c r="B85" s="328" t="s">
        <v>18</v>
      </c>
      <c r="C85" s="324">
        <v>9</v>
      </c>
      <c r="D85" s="324" t="s">
        <v>421</v>
      </c>
      <c r="E85" s="320" t="s">
        <v>199</v>
      </c>
      <c r="F85" s="324">
        <v>11</v>
      </c>
      <c r="G85" s="324">
        <v>44</v>
      </c>
      <c r="H85" s="324">
        <v>35</v>
      </c>
      <c r="I85" s="324">
        <v>18</v>
      </c>
      <c r="J85" s="324">
        <v>16</v>
      </c>
      <c r="K85" s="324">
        <v>11</v>
      </c>
      <c r="L85" s="324">
        <v>5</v>
      </c>
      <c r="M85" s="324">
        <v>0</v>
      </c>
      <c r="N85" s="324">
        <v>0</v>
      </c>
      <c r="O85" s="324">
        <v>7</v>
      </c>
      <c r="P85" s="336">
        <v>0.45700000000000002</v>
      </c>
      <c r="Q85" s="324">
        <v>8</v>
      </c>
      <c r="R85" s="324">
        <v>9</v>
      </c>
      <c r="S85" s="324">
        <v>1</v>
      </c>
      <c r="T85" s="324">
        <v>18</v>
      </c>
      <c r="U85" s="324">
        <v>0</v>
      </c>
      <c r="V85" s="324">
        <v>0</v>
      </c>
      <c r="W85" s="336">
        <v>0.56799999999999995</v>
      </c>
      <c r="X85" s="336">
        <v>0.6</v>
      </c>
      <c r="Y85" s="336">
        <v>1.1679999999999999</v>
      </c>
      <c r="Z85" s="336">
        <v>0.6</v>
      </c>
    </row>
    <row r="86" spans="2:26" ht="17.25" x14ac:dyDescent="0.3">
      <c r="B86" s="328" t="s">
        <v>18</v>
      </c>
      <c r="C86" s="324">
        <v>21</v>
      </c>
      <c r="D86" s="324" t="s">
        <v>415</v>
      </c>
      <c r="E86" s="354" t="s">
        <v>197</v>
      </c>
      <c r="F86" s="324">
        <v>14</v>
      </c>
      <c r="G86" s="324">
        <v>70</v>
      </c>
      <c r="H86" s="324">
        <v>61</v>
      </c>
      <c r="I86" s="324">
        <v>28</v>
      </c>
      <c r="J86" s="324">
        <v>22</v>
      </c>
      <c r="K86" s="324">
        <v>17</v>
      </c>
      <c r="L86" s="324">
        <v>3</v>
      </c>
      <c r="M86" s="324">
        <v>1</v>
      </c>
      <c r="N86" s="324">
        <v>1</v>
      </c>
      <c r="O86" s="324">
        <v>13</v>
      </c>
      <c r="P86" s="336">
        <v>0.36099999999999999</v>
      </c>
      <c r="Q86" s="324">
        <v>8</v>
      </c>
      <c r="R86" s="324">
        <v>7</v>
      </c>
      <c r="S86" s="324">
        <v>1</v>
      </c>
      <c r="T86" s="324">
        <v>24</v>
      </c>
      <c r="U86" s="324">
        <v>0</v>
      </c>
      <c r="V86" s="324">
        <v>0</v>
      </c>
      <c r="W86" s="336">
        <v>0.443</v>
      </c>
      <c r="X86" s="336">
        <v>0.49199999999999999</v>
      </c>
      <c r="Y86" s="336">
        <v>0.93500000000000005</v>
      </c>
      <c r="Z86" s="336">
        <v>0.438</v>
      </c>
    </row>
    <row r="87" spans="2:26" ht="17.25" x14ac:dyDescent="0.3">
      <c r="B87" s="328" t="s">
        <v>18</v>
      </c>
      <c r="C87" s="324">
        <v>2</v>
      </c>
      <c r="D87" s="324" t="s">
        <v>424</v>
      </c>
      <c r="E87" s="359" t="s">
        <v>192</v>
      </c>
      <c r="F87" s="324">
        <v>14</v>
      </c>
      <c r="G87" s="324">
        <v>57</v>
      </c>
      <c r="H87" s="324">
        <v>51</v>
      </c>
      <c r="I87" s="324">
        <v>15</v>
      </c>
      <c r="J87" s="324">
        <v>19</v>
      </c>
      <c r="K87" s="324">
        <v>15</v>
      </c>
      <c r="L87" s="324">
        <v>2</v>
      </c>
      <c r="M87" s="324">
        <v>2</v>
      </c>
      <c r="N87" s="324">
        <v>0</v>
      </c>
      <c r="O87" s="324">
        <v>11</v>
      </c>
      <c r="P87" s="336">
        <v>0.373</v>
      </c>
      <c r="Q87" s="324">
        <v>3</v>
      </c>
      <c r="R87" s="324">
        <v>8</v>
      </c>
      <c r="S87" s="324">
        <v>3</v>
      </c>
      <c r="T87" s="324">
        <v>16</v>
      </c>
      <c r="U87" s="324">
        <v>2</v>
      </c>
      <c r="V87" s="324">
        <v>0</v>
      </c>
      <c r="W87" s="336">
        <v>0.439</v>
      </c>
      <c r="X87" s="336">
        <v>0.49</v>
      </c>
      <c r="Y87" s="336">
        <v>0.92900000000000005</v>
      </c>
      <c r="Z87" s="336">
        <v>0.375</v>
      </c>
    </row>
    <row r="88" spans="2:26" ht="17.25" x14ac:dyDescent="0.3">
      <c r="B88" s="328" t="s">
        <v>18</v>
      </c>
      <c r="C88" s="324">
        <v>33</v>
      </c>
      <c r="D88" s="324" t="s">
        <v>426</v>
      </c>
      <c r="E88" s="320" t="s">
        <v>196</v>
      </c>
      <c r="F88" s="324">
        <v>14</v>
      </c>
      <c r="G88" s="324">
        <v>61</v>
      </c>
      <c r="H88" s="324">
        <v>51</v>
      </c>
      <c r="I88" s="324">
        <v>15</v>
      </c>
      <c r="J88" s="324">
        <v>15</v>
      </c>
      <c r="K88" s="324">
        <v>12</v>
      </c>
      <c r="L88" s="324">
        <v>2</v>
      </c>
      <c r="M88" s="324">
        <v>0</v>
      </c>
      <c r="N88" s="324">
        <v>1</v>
      </c>
      <c r="O88" s="324">
        <v>12</v>
      </c>
      <c r="P88" s="336">
        <v>0.29399999999999998</v>
      </c>
      <c r="Q88" s="324">
        <v>7</v>
      </c>
      <c r="R88" s="324">
        <v>9</v>
      </c>
      <c r="S88" s="324">
        <v>2</v>
      </c>
      <c r="T88" s="324">
        <v>8</v>
      </c>
      <c r="U88" s="324">
        <v>3</v>
      </c>
      <c r="V88" s="324">
        <v>1</v>
      </c>
      <c r="W88" s="336">
        <v>0.39300000000000002</v>
      </c>
      <c r="X88" s="336">
        <v>0.39200000000000002</v>
      </c>
      <c r="Y88" s="336">
        <v>0.78600000000000003</v>
      </c>
      <c r="Z88" s="336">
        <v>0.29399999999999998</v>
      </c>
    </row>
    <row r="89" spans="2:26" ht="17.25" x14ac:dyDescent="0.3">
      <c r="B89" s="328" t="s">
        <v>18</v>
      </c>
      <c r="C89" s="324">
        <v>87</v>
      </c>
      <c r="D89" s="324" t="s">
        <v>428</v>
      </c>
      <c r="E89" s="354" t="s">
        <v>194</v>
      </c>
      <c r="F89" s="324">
        <v>13</v>
      </c>
      <c r="G89" s="324">
        <v>63</v>
      </c>
      <c r="H89" s="324">
        <v>50</v>
      </c>
      <c r="I89" s="324">
        <v>17</v>
      </c>
      <c r="J89" s="324">
        <v>11</v>
      </c>
      <c r="K89" s="324">
        <v>7</v>
      </c>
      <c r="L89" s="324">
        <v>2</v>
      </c>
      <c r="M89" s="324">
        <v>1</v>
      </c>
      <c r="N89" s="324">
        <v>1</v>
      </c>
      <c r="O89" s="324">
        <v>10</v>
      </c>
      <c r="P89" s="336">
        <v>0.22</v>
      </c>
      <c r="Q89" s="324">
        <v>11</v>
      </c>
      <c r="R89" s="324">
        <v>15</v>
      </c>
      <c r="S89" s="324">
        <v>2</v>
      </c>
      <c r="T89" s="324">
        <v>11</v>
      </c>
      <c r="U89" s="324">
        <v>1</v>
      </c>
      <c r="V89" s="324">
        <v>0</v>
      </c>
      <c r="W89" s="336">
        <v>0.38100000000000001</v>
      </c>
      <c r="X89" s="336">
        <v>0.36</v>
      </c>
      <c r="Y89" s="336">
        <v>0.74099999999999999</v>
      </c>
      <c r="Z89" s="336">
        <v>0.14799999999999999</v>
      </c>
    </row>
    <row r="90" spans="2:26" ht="17.25" x14ac:dyDescent="0.3">
      <c r="B90" s="328" t="s">
        <v>18</v>
      </c>
      <c r="C90" s="324">
        <v>1</v>
      </c>
      <c r="D90" s="324" t="s">
        <v>418</v>
      </c>
      <c r="E90" s="354" t="s">
        <v>191</v>
      </c>
      <c r="F90" s="324">
        <v>7</v>
      </c>
      <c r="G90" s="324">
        <v>22</v>
      </c>
      <c r="H90" s="324">
        <v>20</v>
      </c>
      <c r="I90" s="324">
        <v>8</v>
      </c>
      <c r="J90" s="324">
        <v>12</v>
      </c>
      <c r="K90" s="324">
        <v>8</v>
      </c>
      <c r="L90" s="324">
        <v>3</v>
      </c>
      <c r="M90" s="324">
        <v>1</v>
      </c>
      <c r="N90" s="324">
        <v>0</v>
      </c>
      <c r="O90" s="324">
        <v>9</v>
      </c>
      <c r="P90" s="336">
        <v>0.6</v>
      </c>
      <c r="Q90" s="324">
        <v>1</v>
      </c>
      <c r="R90" s="324">
        <v>4</v>
      </c>
      <c r="S90" s="324">
        <v>1</v>
      </c>
      <c r="T90" s="324">
        <v>7</v>
      </c>
      <c r="U90" s="324">
        <v>0</v>
      </c>
      <c r="V90" s="324">
        <v>0</v>
      </c>
      <c r="W90" s="336">
        <v>0.63600000000000001</v>
      </c>
      <c r="X90" s="336">
        <v>0.85</v>
      </c>
      <c r="Y90" s="336">
        <v>1.486</v>
      </c>
      <c r="Z90" s="336">
        <v>0.58299999999999996</v>
      </c>
    </row>
    <row r="91" spans="2:26" ht="17.25" x14ac:dyDescent="0.3">
      <c r="B91" s="328" t="s">
        <v>18</v>
      </c>
      <c r="C91" s="324">
        <v>24</v>
      </c>
      <c r="D91" s="324" t="s">
        <v>413</v>
      </c>
      <c r="E91" s="354" t="s">
        <v>193</v>
      </c>
      <c r="F91" s="324">
        <v>11</v>
      </c>
      <c r="G91" s="324">
        <v>32</v>
      </c>
      <c r="H91" s="324">
        <v>28</v>
      </c>
      <c r="I91" s="324">
        <v>12</v>
      </c>
      <c r="J91" s="324">
        <v>15</v>
      </c>
      <c r="K91" s="324">
        <v>9</v>
      </c>
      <c r="L91" s="324">
        <v>4</v>
      </c>
      <c r="M91" s="324">
        <v>0</v>
      </c>
      <c r="N91" s="324">
        <v>2</v>
      </c>
      <c r="O91" s="324">
        <v>12</v>
      </c>
      <c r="P91" s="336">
        <v>0.53600000000000003</v>
      </c>
      <c r="Q91" s="324">
        <v>4</v>
      </c>
      <c r="R91" s="324">
        <v>2</v>
      </c>
      <c r="S91" s="324">
        <v>0</v>
      </c>
      <c r="T91" s="324">
        <v>8</v>
      </c>
      <c r="U91" s="324">
        <v>0</v>
      </c>
      <c r="V91" s="324">
        <v>0</v>
      </c>
      <c r="W91" s="336">
        <v>0.59399999999999997</v>
      </c>
      <c r="X91" s="336">
        <v>0.89300000000000002</v>
      </c>
      <c r="Y91" s="336">
        <v>1.4870000000000001</v>
      </c>
      <c r="Z91" s="336">
        <v>0.53300000000000003</v>
      </c>
    </row>
    <row r="92" spans="2:26" ht="17.25" x14ac:dyDescent="0.3">
      <c r="B92" s="328" t="s">
        <v>18</v>
      </c>
      <c r="C92" s="324">
        <v>6</v>
      </c>
      <c r="D92" s="324" t="s">
        <v>420</v>
      </c>
      <c r="E92" s="320" t="s">
        <v>346</v>
      </c>
      <c r="F92" s="324">
        <v>2</v>
      </c>
      <c r="G92" s="324">
        <v>2</v>
      </c>
      <c r="H92" s="324">
        <v>2</v>
      </c>
      <c r="I92" s="324">
        <v>0</v>
      </c>
      <c r="J92" s="324">
        <v>1</v>
      </c>
      <c r="K92" s="324">
        <v>1</v>
      </c>
      <c r="L92" s="324">
        <v>0</v>
      </c>
      <c r="M92" s="324">
        <v>0</v>
      </c>
      <c r="N92" s="324">
        <v>0</v>
      </c>
      <c r="O92" s="324">
        <v>0</v>
      </c>
      <c r="P92" s="336">
        <v>0.5</v>
      </c>
      <c r="Q92" s="324">
        <v>0</v>
      </c>
      <c r="R92" s="324">
        <v>0</v>
      </c>
      <c r="S92" s="324">
        <v>0</v>
      </c>
      <c r="T92" s="324">
        <v>0</v>
      </c>
      <c r="U92" s="324">
        <v>0</v>
      </c>
      <c r="V92" s="324">
        <v>0</v>
      </c>
      <c r="W92" s="336">
        <v>0.5</v>
      </c>
      <c r="X92" s="336">
        <v>0.5</v>
      </c>
      <c r="Y92" s="336">
        <v>1</v>
      </c>
      <c r="Z92" s="336">
        <v>0</v>
      </c>
    </row>
    <row r="93" spans="2:26" ht="17.25" x14ac:dyDescent="0.3">
      <c r="B93" s="328" t="s">
        <v>18</v>
      </c>
      <c r="C93" s="324">
        <v>22</v>
      </c>
      <c r="D93" s="324" t="s">
        <v>419</v>
      </c>
      <c r="E93" s="354" t="s">
        <v>316</v>
      </c>
      <c r="F93" s="324">
        <v>5</v>
      </c>
      <c r="G93" s="324">
        <v>12</v>
      </c>
      <c r="H93" s="324">
        <v>10</v>
      </c>
      <c r="I93" s="324">
        <v>4</v>
      </c>
      <c r="J93" s="324">
        <v>5</v>
      </c>
      <c r="K93" s="324">
        <v>5</v>
      </c>
      <c r="L93" s="324">
        <v>0</v>
      </c>
      <c r="M93" s="324">
        <v>0</v>
      </c>
      <c r="N93" s="324">
        <v>0</v>
      </c>
      <c r="O93" s="324">
        <v>4</v>
      </c>
      <c r="P93" s="336">
        <v>0.5</v>
      </c>
      <c r="Q93" s="324">
        <v>2</v>
      </c>
      <c r="R93" s="324">
        <v>1</v>
      </c>
      <c r="S93" s="324">
        <v>0</v>
      </c>
      <c r="T93" s="324">
        <v>2</v>
      </c>
      <c r="U93" s="324">
        <v>0</v>
      </c>
      <c r="V93" s="324">
        <v>0</v>
      </c>
      <c r="W93" s="336">
        <v>0.58299999999999996</v>
      </c>
      <c r="X93" s="336">
        <v>0.5</v>
      </c>
      <c r="Y93" s="336">
        <v>1.083</v>
      </c>
      <c r="Z93" s="336">
        <v>0.66700000000000004</v>
      </c>
    </row>
    <row r="94" spans="2:26" ht="17.25" x14ac:dyDescent="0.3">
      <c r="B94" s="328" t="s">
        <v>18</v>
      </c>
      <c r="C94" s="324">
        <v>27</v>
      </c>
      <c r="D94" s="324" t="s">
        <v>422</v>
      </c>
      <c r="E94" s="320" t="s">
        <v>311</v>
      </c>
      <c r="F94" s="324">
        <v>5</v>
      </c>
      <c r="G94" s="324">
        <v>20</v>
      </c>
      <c r="H94" s="324">
        <v>16</v>
      </c>
      <c r="I94" s="324">
        <v>8</v>
      </c>
      <c r="J94" s="324">
        <v>7</v>
      </c>
      <c r="K94" s="324">
        <v>3</v>
      </c>
      <c r="L94" s="324">
        <v>3</v>
      </c>
      <c r="M94" s="324">
        <v>1</v>
      </c>
      <c r="N94" s="324">
        <v>0</v>
      </c>
      <c r="O94" s="324">
        <v>8</v>
      </c>
      <c r="P94" s="336">
        <v>0.438</v>
      </c>
      <c r="Q94" s="324">
        <v>3</v>
      </c>
      <c r="R94" s="324">
        <v>3</v>
      </c>
      <c r="S94" s="324">
        <v>1</v>
      </c>
      <c r="T94" s="324">
        <v>5</v>
      </c>
      <c r="U94" s="324">
        <v>0</v>
      </c>
      <c r="V94" s="324">
        <v>0</v>
      </c>
      <c r="W94" s="336">
        <v>0.55000000000000004</v>
      </c>
      <c r="X94" s="336">
        <v>0.75</v>
      </c>
      <c r="Y94" s="336">
        <v>1.3</v>
      </c>
      <c r="Z94" s="336">
        <v>0.55600000000000005</v>
      </c>
    </row>
    <row r="95" spans="2:26" ht="17.25" x14ac:dyDescent="0.3">
      <c r="B95" s="328" t="s">
        <v>18</v>
      </c>
      <c r="C95" s="324">
        <v>5</v>
      </c>
      <c r="D95" s="324" t="s">
        <v>427</v>
      </c>
      <c r="E95" s="354" t="s">
        <v>203</v>
      </c>
      <c r="F95" s="324">
        <v>14</v>
      </c>
      <c r="G95" s="324">
        <v>55</v>
      </c>
      <c r="H95" s="324">
        <v>49</v>
      </c>
      <c r="I95" s="324">
        <v>11</v>
      </c>
      <c r="J95" s="324">
        <v>12</v>
      </c>
      <c r="K95" s="324">
        <v>11</v>
      </c>
      <c r="L95" s="324">
        <v>1</v>
      </c>
      <c r="M95" s="324">
        <v>0</v>
      </c>
      <c r="N95" s="324">
        <v>0</v>
      </c>
      <c r="O95" s="324">
        <v>8</v>
      </c>
      <c r="P95" s="336">
        <v>0.245</v>
      </c>
      <c r="Q95" s="324">
        <v>6</v>
      </c>
      <c r="R95" s="324">
        <v>15</v>
      </c>
      <c r="S95" s="324">
        <v>0</v>
      </c>
      <c r="T95" s="324">
        <v>14</v>
      </c>
      <c r="U95" s="324">
        <v>2</v>
      </c>
      <c r="V95" s="324">
        <v>0</v>
      </c>
      <c r="W95" s="336">
        <v>0.32700000000000001</v>
      </c>
      <c r="X95" s="336">
        <v>0.26500000000000001</v>
      </c>
      <c r="Y95" s="336">
        <v>0.59299999999999997</v>
      </c>
      <c r="Z95" s="336">
        <v>0.28000000000000003</v>
      </c>
    </row>
    <row r="96" spans="2:26" ht="17.25" x14ac:dyDescent="0.3">
      <c r="B96" s="328" t="s">
        <v>18</v>
      </c>
      <c r="C96" s="324">
        <v>99</v>
      </c>
      <c r="D96" s="324" t="s">
        <v>345</v>
      </c>
      <c r="E96" s="320" t="s">
        <v>345</v>
      </c>
      <c r="F96" s="324">
        <v>4</v>
      </c>
      <c r="G96" s="324">
        <v>15</v>
      </c>
      <c r="H96" s="324">
        <v>11</v>
      </c>
      <c r="I96" s="324">
        <v>4</v>
      </c>
      <c r="J96" s="324">
        <v>4</v>
      </c>
      <c r="K96" s="324">
        <v>0</v>
      </c>
      <c r="L96" s="324">
        <v>3</v>
      </c>
      <c r="M96" s="324">
        <v>0</v>
      </c>
      <c r="N96" s="324">
        <v>1</v>
      </c>
      <c r="O96" s="324">
        <v>6</v>
      </c>
      <c r="P96" s="336">
        <v>0.36399999999999999</v>
      </c>
      <c r="Q96" s="324">
        <v>1</v>
      </c>
      <c r="R96" s="324">
        <v>1</v>
      </c>
      <c r="S96" s="324">
        <v>2</v>
      </c>
      <c r="T96" s="324">
        <v>2</v>
      </c>
      <c r="U96" s="324">
        <v>0</v>
      </c>
      <c r="V96" s="324">
        <v>1</v>
      </c>
      <c r="W96" s="336">
        <v>0.46700000000000003</v>
      </c>
      <c r="X96" s="336">
        <v>0.90900000000000003</v>
      </c>
      <c r="Y96" s="336">
        <v>1.3759999999999999</v>
      </c>
      <c r="Z96" s="336">
        <v>0.5</v>
      </c>
    </row>
    <row r="97" spans="2:26" ht="17.25" x14ac:dyDescent="0.3">
      <c r="B97" s="328" t="s">
        <v>18</v>
      </c>
      <c r="C97" s="324">
        <v>51</v>
      </c>
      <c r="D97" s="324" t="s">
        <v>425</v>
      </c>
      <c r="E97" s="354" t="s">
        <v>343</v>
      </c>
      <c r="F97" s="324">
        <v>3</v>
      </c>
      <c r="G97" s="324">
        <v>9</v>
      </c>
      <c r="H97" s="324">
        <v>9</v>
      </c>
      <c r="I97" s="324">
        <v>0</v>
      </c>
      <c r="J97" s="324">
        <v>3</v>
      </c>
      <c r="K97" s="324">
        <v>2</v>
      </c>
      <c r="L97" s="324">
        <v>1</v>
      </c>
      <c r="M97" s="324">
        <v>0</v>
      </c>
      <c r="N97" s="324">
        <v>0</v>
      </c>
      <c r="O97" s="324">
        <v>3</v>
      </c>
      <c r="P97" s="336">
        <v>0.33300000000000002</v>
      </c>
      <c r="Q97" s="324">
        <v>0</v>
      </c>
      <c r="R97" s="324">
        <v>4</v>
      </c>
      <c r="S97" s="324">
        <v>0</v>
      </c>
      <c r="T97" s="324">
        <v>1</v>
      </c>
      <c r="U97" s="324">
        <v>0</v>
      </c>
      <c r="V97" s="324">
        <v>0</v>
      </c>
      <c r="W97" s="336">
        <v>0.33300000000000002</v>
      </c>
      <c r="X97" s="336">
        <v>0.44400000000000001</v>
      </c>
      <c r="Y97" s="336">
        <v>0.77800000000000002</v>
      </c>
      <c r="Z97" s="336">
        <v>0.33300000000000002</v>
      </c>
    </row>
    <row r="98" spans="2:26" ht="17.25" x14ac:dyDescent="0.3">
      <c r="B98" s="328" t="s">
        <v>18</v>
      </c>
      <c r="C98" s="324">
        <v>20</v>
      </c>
      <c r="D98" s="324" t="s">
        <v>414</v>
      </c>
      <c r="E98" s="354" t="s">
        <v>205</v>
      </c>
      <c r="F98" s="324">
        <v>6</v>
      </c>
      <c r="G98" s="324">
        <v>24</v>
      </c>
      <c r="H98" s="324">
        <v>23</v>
      </c>
      <c r="I98" s="324">
        <v>1</v>
      </c>
      <c r="J98" s="324">
        <v>6</v>
      </c>
      <c r="K98" s="324">
        <v>5</v>
      </c>
      <c r="L98" s="324">
        <v>1</v>
      </c>
      <c r="M98" s="324">
        <v>0</v>
      </c>
      <c r="N98" s="324">
        <v>0</v>
      </c>
      <c r="O98" s="324">
        <v>9</v>
      </c>
      <c r="P98" s="336">
        <v>0.26100000000000001</v>
      </c>
      <c r="Q98" s="324">
        <v>1</v>
      </c>
      <c r="R98" s="324">
        <v>2</v>
      </c>
      <c r="S98" s="324">
        <v>0</v>
      </c>
      <c r="T98" s="324">
        <v>0</v>
      </c>
      <c r="U98" s="324">
        <v>1</v>
      </c>
      <c r="V98" s="324">
        <v>0</v>
      </c>
      <c r="W98" s="336">
        <v>0.29199999999999998</v>
      </c>
      <c r="X98" s="336">
        <v>0.30399999999999999</v>
      </c>
      <c r="Y98" s="336">
        <v>0.59599999999999997</v>
      </c>
      <c r="Z98" s="336">
        <v>0.313</v>
      </c>
    </row>
    <row r="99" spans="2:26" ht="17.25" x14ac:dyDescent="0.3">
      <c r="B99" s="328" t="s">
        <v>18</v>
      </c>
      <c r="C99" s="324">
        <v>44</v>
      </c>
      <c r="D99" s="324" t="s">
        <v>412</v>
      </c>
      <c r="E99" s="320" t="s">
        <v>200</v>
      </c>
      <c r="F99" s="324">
        <v>5</v>
      </c>
      <c r="G99" s="324">
        <v>18</v>
      </c>
      <c r="H99" s="324">
        <v>15</v>
      </c>
      <c r="I99" s="324">
        <v>6</v>
      </c>
      <c r="J99" s="324">
        <v>3</v>
      </c>
      <c r="K99" s="324">
        <v>3</v>
      </c>
      <c r="L99" s="324">
        <v>0</v>
      </c>
      <c r="M99" s="324">
        <v>0</v>
      </c>
      <c r="N99" s="324">
        <v>0</v>
      </c>
      <c r="O99" s="324">
        <v>5</v>
      </c>
      <c r="P99" s="336">
        <v>0.2</v>
      </c>
      <c r="Q99" s="324">
        <v>2</v>
      </c>
      <c r="R99" s="324">
        <v>3</v>
      </c>
      <c r="S99" s="324">
        <v>1</v>
      </c>
      <c r="T99" s="324">
        <v>3</v>
      </c>
      <c r="U99" s="324">
        <v>1</v>
      </c>
      <c r="V99" s="324">
        <v>0</v>
      </c>
      <c r="W99" s="336">
        <v>0.33300000000000002</v>
      </c>
      <c r="X99" s="336">
        <v>0.2</v>
      </c>
      <c r="Y99" s="336">
        <v>0.53300000000000003</v>
      </c>
      <c r="Z99" s="336">
        <v>0.42899999999999999</v>
      </c>
    </row>
    <row r="100" spans="2:26" ht="17.25" x14ac:dyDescent="0.3">
      <c r="B100" s="328" t="s">
        <v>18</v>
      </c>
      <c r="C100" s="324">
        <v>30</v>
      </c>
      <c r="D100" s="324" t="s">
        <v>429</v>
      </c>
      <c r="E100" s="320" t="s">
        <v>201</v>
      </c>
      <c r="F100" s="324">
        <v>5</v>
      </c>
      <c r="G100" s="324">
        <v>16</v>
      </c>
      <c r="H100" s="324">
        <v>14</v>
      </c>
      <c r="I100" s="324">
        <v>5</v>
      </c>
      <c r="J100" s="324">
        <v>2</v>
      </c>
      <c r="K100" s="324">
        <v>1</v>
      </c>
      <c r="L100" s="324">
        <v>1</v>
      </c>
      <c r="M100" s="324">
        <v>0</v>
      </c>
      <c r="N100" s="324">
        <v>0</v>
      </c>
      <c r="O100" s="324">
        <v>1</v>
      </c>
      <c r="P100" s="336">
        <v>0.14299999999999999</v>
      </c>
      <c r="Q100" s="324">
        <v>2</v>
      </c>
      <c r="R100" s="324">
        <v>8</v>
      </c>
      <c r="S100" s="324">
        <v>0</v>
      </c>
      <c r="T100" s="324">
        <v>5</v>
      </c>
      <c r="U100" s="324">
        <v>0</v>
      </c>
      <c r="V100" s="324">
        <v>0</v>
      </c>
      <c r="W100" s="336">
        <v>0.25</v>
      </c>
      <c r="X100" s="336">
        <v>0.214</v>
      </c>
      <c r="Y100" s="336">
        <v>0.46400000000000002</v>
      </c>
      <c r="Z100" s="336">
        <v>0.125</v>
      </c>
    </row>
    <row r="101" spans="2:26" ht="17.25" x14ac:dyDescent="0.3">
      <c r="B101" s="271"/>
      <c r="C101" s="264"/>
      <c r="D101" s="264"/>
      <c r="E101" s="222"/>
      <c r="F101" s="264"/>
      <c r="G101" s="264"/>
      <c r="H101" s="264"/>
      <c r="I101" s="264"/>
      <c r="J101" s="264"/>
      <c r="K101" s="264"/>
      <c r="L101" s="264"/>
      <c r="M101" s="264"/>
      <c r="N101" s="264"/>
      <c r="O101" s="264"/>
      <c r="P101" s="308"/>
      <c r="Q101" s="264"/>
      <c r="R101" s="264"/>
      <c r="S101" s="264"/>
      <c r="T101" s="264"/>
      <c r="U101" s="264"/>
      <c r="V101" s="264"/>
      <c r="W101" s="308"/>
      <c r="X101" s="308"/>
      <c r="Y101" s="308"/>
      <c r="Z101" s="308"/>
    </row>
  </sheetData>
  <autoFilter ref="B6:Z101">
    <sortState ref="B7:Z101">
      <sortCondition ref="B6:B101"/>
    </sortState>
  </autoFilter>
  <mergeCells count="1">
    <mergeCell ref="D3:V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X100"/>
  <sheetViews>
    <sheetView showGridLines="0" zoomScale="110" zoomScaleNormal="110" workbookViewId="0"/>
  </sheetViews>
  <sheetFormatPr defaultRowHeight="15" x14ac:dyDescent="0.25"/>
  <cols>
    <col min="1" max="1" width="1.7109375" customWidth="1"/>
    <col min="2" max="2" width="10.7109375" customWidth="1"/>
    <col min="3" max="3" width="7.7109375" customWidth="1"/>
    <col min="4" max="4" width="6.7109375" customWidth="1"/>
    <col min="5" max="5" width="20.28515625" bestFit="1" customWidth="1"/>
    <col min="6" max="6" width="10.7109375" customWidth="1"/>
    <col min="7" max="8" width="8.7109375" customWidth="1"/>
    <col min="9" max="9" width="9.140625" style="98" hidden="1" customWidth="1"/>
    <col min="10" max="10" width="1.7109375" customWidth="1"/>
    <col min="11" max="11" width="10.7109375" customWidth="1"/>
    <col min="12" max="12" width="7.7109375" customWidth="1"/>
    <col min="13" max="13" width="6.7109375" customWidth="1"/>
    <col min="14" max="14" width="20.28515625" bestFit="1" customWidth="1"/>
    <col min="15" max="15" width="10.7109375" customWidth="1"/>
    <col min="16" max="17" width="8.7109375" customWidth="1"/>
    <col min="18" max="18" width="9.140625" hidden="1" customWidth="1"/>
    <col min="19" max="19" width="9.140625" customWidth="1"/>
  </cols>
  <sheetData>
    <row r="1" spans="2:24" ht="42" customHeight="1" x14ac:dyDescent="0.25">
      <c r="B1" s="414" t="s">
        <v>378</v>
      </c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38"/>
      <c r="S1" s="38"/>
      <c r="T1" s="38"/>
      <c r="U1" s="38"/>
      <c r="V1" s="38"/>
      <c r="W1" s="38"/>
    </row>
    <row r="2" spans="2:24" ht="24" customHeight="1" x14ac:dyDescent="0.25">
      <c r="B2" s="418" t="s">
        <v>377</v>
      </c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38"/>
      <c r="S2" s="38"/>
      <c r="T2" s="38"/>
      <c r="U2" s="38"/>
      <c r="V2" s="38"/>
      <c r="W2" s="38"/>
    </row>
    <row r="3" spans="2:24" ht="17.25" x14ac:dyDescent="0.25">
      <c r="B3" s="109" t="s">
        <v>241</v>
      </c>
      <c r="C3" s="115" t="s">
        <v>3</v>
      </c>
      <c r="D3" s="114" t="s">
        <v>208</v>
      </c>
      <c r="E3" s="110" t="s">
        <v>253</v>
      </c>
      <c r="F3" s="115" t="s">
        <v>254</v>
      </c>
      <c r="G3" s="115" t="s">
        <v>289</v>
      </c>
      <c r="H3" s="115" t="s">
        <v>221</v>
      </c>
      <c r="I3" s="85"/>
      <c r="J3" s="92"/>
      <c r="K3" s="109" t="s">
        <v>245</v>
      </c>
      <c r="L3" s="115" t="s">
        <v>3</v>
      </c>
      <c r="M3" s="115" t="s">
        <v>208</v>
      </c>
      <c r="N3" s="115" t="s">
        <v>253</v>
      </c>
      <c r="O3" s="114" t="s">
        <v>254</v>
      </c>
      <c r="P3" s="111" t="s">
        <v>289</v>
      </c>
      <c r="Q3" s="115" t="s">
        <v>224</v>
      </c>
      <c r="R3" s="40"/>
      <c r="S3" s="40"/>
      <c r="T3" s="40"/>
      <c r="U3" s="40"/>
      <c r="V3" s="40"/>
      <c r="W3" s="40"/>
    </row>
    <row r="4" spans="2:24" ht="17.25" x14ac:dyDescent="0.3">
      <c r="B4" s="215">
        <v>1</v>
      </c>
      <c r="C4" s="375" t="s">
        <v>20</v>
      </c>
      <c r="D4" s="369">
        <v>4</v>
      </c>
      <c r="E4" s="369" t="s">
        <v>398</v>
      </c>
      <c r="F4" s="362" t="s">
        <v>81</v>
      </c>
      <c r="G4" s="369">
        <v>13</v>
      </c>
      <c r="H4" s="371">
        <v>0.50900000000000001</v>
      </c>
      <c r="I4" s="145" t="s">
        <v>298</v>
      </c>
      <c r="J4" s="146"/>
      <c r="K4" s="215">
        <v>1</v>
      </c>
      <c r="L4" s="375" t="s">
        <v>19</v>
      </c>
      <c r="M4" s="369">
        <v>8</v>
      </c>
      <c r="N4" s="369" t="s">
        <v>363</v>
      </c>
      <c r="O4" s="272" t="s">
        <v>49</v>
      </c>
      <c r="P4" s="369">
        <v>11</v>
      </c>
      <c r="Q4" s="369">
        <v>29</v>
      </c>
      <c r="R4" s="39" t="s">
        <v>298</v>
      </c>
      <c r="V4" s="42"/>
      <c r="W4" s="39"/>
    </row>
    <row r="5" spans="2:24" ht="17.25" x14ac:dyDescent="0.3">
      <c r="B5" s="215">
        <v>2</v>
      </c>
      <c r="C5" s="376" t="s">
        <v>18</v>
      </c>
      <c r="D5" s="370">
        <v>7</v>
      </c>
      <c r="E5" s="370" t="s">
        <v>416</v>
      </c>
      <c r="F5" s="363" t="s">
        <v>202</v>
      </c>
      <c r="G5" s="370">
        <v>13</v>
      </c>
      <c r="H5" s="372">
        <v>0.5</v>
      </c>
      <c r="I5" s="145"/>
      <c r="J5" s="146"/>
      <c r="K5" s="215">
        <v>2</v>
      </c>
      <c r="L5" s="376" t="s">
        <v>22</v>
      </c>
      <c r="M5" s="370">
        <v>7</v>
      </c>
      <c r="N5" s="370" t="s">
        <v>440</v>
      </c>
      <c r="O5" s="363" t="s">
        <v>123</v>
      </c>
      <c r="P5" s="370">
        <v>13</v>
      </c>
      <c r="Q5" s="370">
        <v>28</v>
      </c>
      <c r="R5" s="39"/>
      <c r="V5" s="42"/>
      <c r="W5" s="39"/>
    </row>
    <row r="6" spans="2:24" ht="17.25" x14ac:dyDescent="0.3">
      <c r="B6" s="215">
        <v>3</v>
      </c>
      <c r="C6" s="375" t="s">
        <v>20</v>
      </c>
      <c r="D6" s="369">
        <v>1</v>
      </c>
      <c r="E6" s="369" t="s">
        <v>399</v>
      </c>
      <c r="F6" s="360" t="s">
        <v>78</v>
      </c>
      <c r="G6" s="369">
        <v>13</v>
      </c>
      <c r="H6" s="371">
        <v>0.47499999999999998</v>
      </c>
      <c r="I6" s="145"/>
      <c r="J6" s="146"/>
      <c r="K6" s="215">
        <v>3</v>
      </c>
      <c r="L6" s="375" t="s">
        <v>22</v>
      </c>
      <c r="M6" s="369">
        <v>8</v>
      </c>
      <c r="N6" s="369" t="s">
        <v>437</v>
      </c>
      <c r="O6" s="361" t="s">
        <v>121</v>
      </c>
      <c r="P6" s="369">
        <v>13</v>
      </c>
      <c r="Q6" s="369">
        <v>25</v>
      </c>
      <c r="R6" s="39"/>
      <c r="V6" s="42"/>
      <c r="W6" s="39"/>
    </row>
    <row r="7" spans="2:24" ht="17.25" x14ac:dyDescent="0.3">
      <c r="B7" s="215">
        <v>4</v>
      </c>
      <c r="C7" s="376" t="s">
        <v>18</v>
      </c>
      <c r="D7" s="370">
        <v>9</v>
      </c>
      <c r="E7" s="370" t="s">
        <v>421</v>
      </c>
      <c r="F7" s="363" t="s">
        <v>199</v>
      </c>
      <c r="G7" s="370">
        <v>11</v>
      </c>
      <c r="H7" s="372">
        <v>0.45700000000000002</v>
      </c>
      <c r="I7" s="145"/>
      <c r="J7" s="146"/>
      <c r="K7" s="215">
        <v>4</v>
      </c>
      <c r="L7" s="376" t="s">
        <v>17</v>
      </c>
      <c r="M7" s="370">
        <v>29</v>
      </c>
      <c r="N7" s="370" t="s">
        <v>392</v>
      </c>
      <c r="O7" s="363" t="s">
        <v>165</v>
      </c>
      <c r="P7" s="370">
        <v>13</v>
      </c>
      <c r="Q7" s="370">
        <v>24</v>
      </c>
      <c r="R7" s="39"/>
      <c r="V7" s="42"/>
      <c r="W7" s="39"/>
    </row>
    <row r="8" spans="2:24" ht="17.25" x14ac:dyDescent="0.3">
      <c r="B8" s="215">
        <v>5</v>
      </c>
      <c r="C8" s="375" t="s">
        <v>20</v>
      </c>
      <c r="D8" s="369">
        <v>89</v>
      </c>
      <c r="E8" s="369" t="s">
        <v>400</v>
      </c>
      <c r="F8" s="360" t="s">
        <v>82</v>
      </c>
      <c r="G8" s="369">
        <v>9</v>
      </c>
      <c r="H8" s="371">
        <v>0.441</v>
      </c>
      <c r="I8" s="145"/>
      <c r="J8" s="146"/>
      <c r="K8" s="215">
        <v>5</v>
      </c>
      <c r="L8" s="375" t="s">
        <v>18</v>
      </c>
      <c r="M8" s="369">
        <v>21</v>
      </c>
      <c r="N8" s="369" t="s">
        <v>415</v>
      </c>
      <c r="O8" s="361" t="s">
        <v>197</v>
      </c>
      <c r="P8" s="369">
        <v>14</v>
      </c>
      <c r="Q8" s="369">
        <v>24</v>
      </c>
      <c r="R8" s="39"/>
      <c r="V8" s="42"/>
      <c r="W8" s="39"/>
    </row>
    <row r="9" spans="2:24" ht="17.25" x14ac:dyDescent="0.3">
      <c r="B9" s="215">
        <v>6</v>
      </c>
      <c r="C9" s="376" t="s">
        <v>19</v>
      </c>
      <c r="D9" s="370">
        <v>7</v>
      </c>
      <c r="E9" s="370" t="s">
        <v>358</v>
      </c>
      <c r="F9" s="273" t="s">
        <v>47</v>
      </c>
      <c r="G9" s="370">
        <v>11</v>
      </c>
      <c r="H9" s="372">
        <v>0.435</v>
      </c>
      <c r="I9" s="145"/>
      <c r="J9" s="146"/>
      <c r="K9" s="215">
        <v>6</v>
      </c>
      <c r="L9" s="376" t="s">
        <v>20</v>
      </c>
      <c r="M9" s="370">
        <v>1</v>
      </c>
      <c r="N9" s="370" t="s">
        <v>399</v>
      </c>
      <c r="O9" s="364" t="s">
        <v>78</v>
      </c>
      <c r="P9" s="370">
        <v>13</v>
      </c>
      <c r="Q9" s="370">
        <v>23</v>
      </c>
      <c r="R9" s="39"/>
      <c r="V9" s="42"/>
      <c r="W9" s="44"/>
    </row>
    <row r="10" spans="2:24" ht="17.25" x14ac:dyDescent="0.3">
      <c r="B10" s="215">
        <v>7</v>
      </c>
      <c r="C10" s="375" t="s">
        <v>22</v>
      </c>
      <c r="D10" s="369">
        <v>8</v>
      </c>
      <c r="E10" s="369" t="s">
        <v>437</v>
      </c>
      <c r="F10" s="361" t="s">
        <v>121</v>
      </c>
      <c r="G10" s="369">
        <v>13</v>
      </c>
      <c r="H10" s="371">
        <v>0.434</v>
      </c>
      <c r="I10" s="145"/>
      <c r="J10" s="146"/>
      <c r="K10" s="215">
        <v>7</v>
      </c>
      <c r="L10" s="375" t="s">
        <v>17</v>
      </c>
      <c r="M10" s="369">
        <v>51</v>
      </c>
      <c r="N10" s="369" t="s">
        <v>382</v>
      </c>
      <c r="O10" s="361" t="s">
        <v>161</v>
      </c>
      <c r="P10" s="369">
        <v>13</v>
      </c>
      <c r="Q10" s="369">
        <v>23</v>
      </c>
      <c r="R10" s="39"/>
      <c r="V10" s="42"/>
      <c r="W10" s="39"/>
    </row>
    <row r="11" spans="2:24" ht="17.25" x14ac:dyDescent="0.3">
      <c r="B11" s="215">
        <v>8</v>
      </c>
      <c r="C11" s="376" t="s">
        <v>22</v>
      </c>
      <c r="D11" s="370">
        <v>21</v>
      </c>
      <c r="E11" s="370" t="s">
        <v>431</v>
      </c>
      <c r="F11" s="363" t="s">
        <v>113</v>
      </c>
      <c r="G11" s="370">
        <v>12</v>
      </c>
      <c r="H11" s="372">
        <v>0.42199999999999999</v>
      </c>
      <c r="I11" s="145"/>
      <c r="J11" s="146"/>
      <c r="K11" s="215">
        <v>8</v>
      </c>
      <c r="L11" s="376" t="s">
        <v>17</v>
      </c>
      <c r="M11" s="370">
        <v>12</v>
      </c>
      <c r="N11" s="370" t="s">
        <v>389</v>
      </c>
      <c r="O11" s="363" t="s">
        <v>163</v>
      </c>
      <c r="P11" s="370">
        <v>12</v>
      </c>
      <c r="Q11" s="370">
        <v>23</v>
      </c>
      <c r="R11" s="39"/>
      <c r="V11" s="42"/>
      <c r="W11" s="39"/>
    </row>
    <row r="12" spans="2:24" ht="17.25" x14ac:dyDescent="0.3">
      <c r="B12" s="215">
        <v>9</v>
      </c>
      <c r="C12" s="375" t="s">
        <v>19</v>
      </c>
      <c r="D12" s="369">
        <v>11</v>
      </c>
      <c r="E12" s="369" t="s">
        <v>352</v>
      </c>
      <c r="F12" s="272" t="s">
        <v>56</v>
      </c>
      <c r="G12" s="369">
        <v>9</v>
      </c>
      <c r="H12" s="371">
        <v>0.41699999999999998</v>
      </c>
      <c r="I12" s="145"/>
      <c r="J12" s="146"/>
      <c r="K12" s="215">
        <v>9</v>
      </c>
      <c r="L12" s="375" t="s">
        <v>17</v>
      </c>
      <c r="M12" s="369">
        <v>21</v>
      </c>
      <c r="N12" s="369" t="s">
        <v>384</v>
      </c>
      <c r="O12" s="361" t="s">
        <v>158</v>
      </c>
      <c r="P12" s="369">
        <v>13</v>
      </c>
      <c r="Q12" s="369">
        <v>21</v>
      </c>
      <c r="R12" s="39"/>
      <c r="V12" s="42"/>
      <c r="W12" s="39"/>
    </row>
    <row r="13" spans="2:24" ht="17.25" x14ac:dyDescent="0.3">
      <c r="B13" s="215">
        <v>10</v>
      </c>
      <c r="C13" s="376" t="s">
        <v>20</v>
      </c>
      <c r="D13" s="370">
        <v>25</v>
      </c>
      <c r="E13" s="370" t="s">
        <v>401</v>
      </c>
      <c r="F13" s="364" t="s">
        <v>85</v>
      </c>
      <c r="G13" s="370">
        <v>9</v>
      </c>
      <c r="H13" s="372">
        <v>0.4</v>
      </c>
      <c r="I13" s="145"/>
      <c r="J13" s="146"/>
      <c r="K13" s="215">
        <v>10</v>
      </c>
      <c r="L13" s="376" t="s">
        <v>19</v>
      </c>
      <c r="M13" s="370">
        <v>17</v>
      </c>
      <c r="N13" s="370" t="s">
        <v>364</v>
      </c>
      <c r="O13" s="273" t="s">
        <v>54</v>
      </c>
      <c r="P13" s="370">
        <v>12</v>
      </c>
      <c r="Q13" s="370">
        <v>19</v>
      </c>
      <c r="R13" s="39"/>
      <c r="V13" s="42"/>
      <c r="W13" s="39"/>
      <c r="X13" s="38"/>
    </row>
    <row r="14" spans="2:24" ht="17.25" x14ac:dyDescent="0.25">
      <c r="B14" s="415"/>
      <c r="C14" s="415"/>
      <c r="D14" s="415"/>
      <c r="E14" s="415"/>
      <c r="F14" s="415"/>
      <c r="G14" s="415"/>
      <c r="H14" s="415"/>
      <c r="I14" s="284"/>
      <c r="J14" s="146"/>
      <c r="K14" s="412"/>
      <c r="L14" s="417"/>
      <c r="M14" s="417"/>
      <c r="N14" s="417"/>
      <c r="O14" s="417"/>
      <c r="P14" s="417"/>
      <c r="Q14" s="417"/>
      <c r="R14" s="48"/>
      <c r="S14" s="48"/>
      <c r="T14" s="48"/>
      <c r="U14" s="48"/>
      <c r="V14" s="50"/>
      <c r="W14" s="48"/>
      <c r="X14" s="46"/>
    </row>
    <row r="15" spans="2:24" ht="2.4500000000000002" customHeight="1" x14ac:dyDescent="0.25">
      <c r="B15" s="416"/>
      <c r="C15" s="416"/>
      <c r="D15" s="416"/>
      <c r="E15" s="416"/>
      <c r="F15" s="416"/>
      <c r="G15" s="416"/>
      <c r="H15" s="416"/>
      <c r="I15" s="285"/>
      <c r="J15" s="146"/>
      <c r="K15" s="279"/>
      <c r="L15" s="286"/>
      <c r="M15" s="286"/>
      <c r="N15" s="286"/>
      <c r="O15" s="286"/>
      <c r="P15" s="286"/>
      <c r="Q15" s="286"/>
      <c r="R15" s="39"/>
      <c r="S15" s="39"/>
      <c r="T15" s="39"/>
      <c r="U15" s="39"/>
      <c r="V15" s="42"/>
      <c r="W15" s="39"/>
      <c r="X15" s="38"/>
    </row>
    <row r="16" spans="2:24" ht="17.25" x14ac:dyDescent="0.25">
      <c r="B16" s="116" t="s">
        <v>248</v>
      </c>
      <c r="C16" s="111" t="s">
        <v>3</v>
      </c>
      <c r="D16" s="114" t="s">
        <v>208</v>
      </c>
      <c r="E16" s="114" t="s">
        <v>253</v>
      </c>
      <c r="F16" s="114" t="s">
        <v>254</v>
      </c>
      <c r="G16" s="111" t="s">
        <v>289</v>
      </c>
      <c r="H16" s="115" t="s">
        <v>227</v>
      </c>
      <c r="I16" s="96"/>
      <c r="J16" s="146"/>
      <c r="K16" s="116" t="s">
        <v>239</v>
      </c>
      <c r="L16" s="111" t="s">
        <v>3</v>
      </c>
      <c r="M16" s="114" t="s">
        <v>208</v>
      </c>
      <c r="N16" s="111" t="s">
        <v>253</v>
      </c>
      <c r="O16" s="114" t="s">
        <v>254</v>
      </c>
      <c r="P16" s="114" t="s">
        <v>289</v>
      </c>
      <c r="Q16" s="115" t="s">
        <v>219</v>
      </c>
      <c r="R16" s="39"/>
      <c r="S16" s="39"/>
      <c r="T16" s="39"/>
      <c r="U16" s="39"/>
      <c r="V16" s="42"/>
      <c r="W16" s="39"/>
      <c r="X16" s="38"/>
    </row>
    <row r="17" spans="2:24" ht="17.25" x14ac:dyDescent="0.3">
      <c r="B17" s="137">
        <v>1</v>
      </c>
      <c r="C17" s="375" t="s">
        <v>20</v>
      </c>
      <c r="D17" s="369">
        <v>4</v>
      </c>
      <c r="E17" s="369" t="s">
        <v>398</v>
      </c>
      <c r="F17" s="362" t="s">
        <v>81</v>
      </c>
      <c r="G17" s="369">
        <v>13</v>
      </c>
      <c r="H17" s="371">
        <v>0.58799999999999997</v>
      </c>
      <c r="I17" s="145" t="s">
        <v>298</v>
      </c>
      <c r="J17" s="146"/>
      <c r="K17" s="137">
        <v>1</v>
      </c>
      <c r="L17" s="375" t="s">
        <v>19</v>
      </c>
      <c r="M17" s="369">
        <v>11</v>
      </c>
      <c r="N17" s="369" t="s">
        <v>352</v>
      </c>
      <c r="O17" s="272" t="s">
        <v>56</v>
      </c>
      <c r="P17" s="369">
        <v>9</v>
      </c>
      <c r="Q17" s="369">
        <v>4</v>
      </c>
      <c r="R17" s="39" t="s">
        <v>298</v>
      </c>
      <c r="T17" s="39"/>
      <c r="U17" s="39"/>
      <c r="V17" s="42"/>
      <c r="W17" s="39"/>
      <c r="X17" s="38"/>
    </row>
    <row r="18" spans="2:24" ht="17.25" x14ac:dyDescent="0.3">
      <c r="B18" s="137">
        <v>2</v>
      </c>
      <c r="C18" s="376" t="s">
        <v>20</v>
      </c>
      <c r="D18" s="370">
        <v>25</v>
      </c>
      <c r="E18" s="370" t="s">
        <v>401</v>
      </c>
      <c r="F18" s="364" t="s">
        <v>85</v>
      </c>
      <c r="G18" s="370">
        <v>9</v>
      </c>
      <c r="H18" s="372">
        <v>0.58099999999999996</v>
      </c>
      <c r="I18" s="145"/>
      <c r="J18" s="146"/>
      <c r="K18" s="137">
        <v>2</v>
      </c>
      <c r="L18" s="376" t="s">
        <v>20</v>
      </c>
      <c r="M18" s="370">
        <v>89</v>
      </c>
      <c r="N18" s="370" t="s">
        <v>400</v>
      </c>
      <c r="O18" s="364" t="s">
        <v>82</v>
      </c>
      <c r="P18" s="370">
        <v>9</v>
      </c>
      <c r="Q18" s="370">
        <v>4</v>
      </c>
      <c r="R18" s="39"/>
      <c r="T18" s="39"/>
      <c r="V18" s="42"/>
      <c r="W18" s="39"/>
      <c r="X18" s="38"/>
    </row>
    <row r="19" spans="2:24" ht="17.25" x14ac:dyDescent="0.3">
      <c r="B19" s="137">
        <v>3</v>
      </c>
      <c r="C19" s="375" t="s">
        <v>18</v>
      </c>
      <c r="D19" s="369">
        <v>38</v>
      </c>
      <c r="E19" s="369" t="s">
        <v>423</v>
      </c>
      <c r="F19" s="361" t="s">
        <v>195</v>
      </c>
      <c r="G19" s="369">
        <v>9</v>
      </c>
      <c r="H19" s="371">
        <v>0.57899999999999996</v>
      </c>
      <c r="I19" s="145"/>
      <c r="J19" s="146"/>
      <c r="K19" s="137">
        <v>3</v>
      </c>
      <c r="L19" s="375" t="s">
        <v>17</v>
      </c>
      <c r="M19" s="369">
        <v>34</v>
      </c>
      <c r="N19" s="369" t="s">
        <v>387</v>
      </c>
      <c r="O19" s="361" t="s">
        <v>164</v>
      </c>
      <c r="P19" s="369">
        <v>12</v>
      </c>
      <c r="Q19" s="369">
        <v>3</v>
      </c>
      <c r="R19" s="39"/>
      <c r="T19" s="39"/>
      <c r="V19" s="42"/>
      <c r="W19" s="39"/>
      <c r="X19" s="38"/>
    </row>
    <row r="20" spans="2:24" ht="17.25" x14ac:dyDescent="0.3">
      <c r="B20" s="137">
        <v>4</v>
      </c>
      <c r="C20" s="376" t="s">
        <v>18</v>
      </c>
      <c r="D20" s="370">
        <v>9</v>
      </c>
      <c r="E20" s="370" t="s">
        <v>421</v>
      </c>
      <c r="F20" s="363" t="s">
        <v>199</v>
      </c>
      <c r="G20" s="370">
        <v>11</v>
      </c>
      <c r="H20" s="372">
        <v>0.56799999999999995</v>
      </c>
      <c r="I20" s="145"/>
      <c r="J20" s="146"/>
      <c r="K20" s="137">
        <v>4</v>
      </c>
      <c r="L20" s="376" t="s">
        <v>19</v>
      </c>
      <c r="M20" s="370">
        <v>63</v>
      </c>
      <c r="N20" s="370" t="s">
        <v>361</v>
      </c>
      <c r="O20" s="273" t="s">
        <v>59</v>
      </c>
      <c r="P20" s="370">
        <v>13</v>
      </c>
      <c r="Q20" s="370">
        <v>2</v>
      </c>
      <c r="R20" s="39"/>
      <c r="T20" s="39"/>
      <c r="V20" s="42"/>
      <c r="W20" s="44"/>
      <c r="X20" s="38"/>
    </row>
    <row r="21" spans="2:24" ht="17.25" x14ac:dyDescent="0.3">
      <c r="B21" s="137">
        <v>5</v>
      </c>
      <c r="C21" s="375" t="s">
        <v>18</v>
      </c>
      <c r="D21" s="369">
        <v>7</v>
      </c>
      <c r="E21" s="369" t="s">
        <v>416</v>
      </c>
      <c r="F21" s="361" t="s">
        <v>202</v>
      </c>
      <c r="G21" s="369">
        <v>13</v>
      </c>
      <c r="H21" s="371">
        <v>0.56299999999999994</v>
      </c>
      <c r="I21" s="145"/>
      <c r="J21" s="146"/>
      <c r="K21" s="137">
        <v>5</v>
      </c>
      <c r="L21" s="375" t="s">
        <v>20</v>
      </c>
      <c r="M21" s="369">
        <v>1</v>
      </c>
      <c r="N21" s="369" t="s">
        <v>399</v>
      </c>
      <c r="O21" s="360" t="s">
        <v>78</v>
      </c>
      <c r="P21" s="369">
        <v>13</v>
      </c>
      <c r="Q21" s="369">
        <v>2</v>
      </c>
      <c r="R21" s="39"/>
      <c r="T21" s="39"/>
      <c r="V21" s="42"/>
      <c r="W21" s="39"/>
      <c r="X21" s="39"/>
    </row>
    <row r="22" spans="2:24" ht="17.25" x14ac:dyDescent="0.3">
      <c r="B22" s="137">
        <v>6</v>
      </c>
      <c r="C22" s="376" t="s">
        <v>20</v>
      </c>
      <c r="D22" s="370">
        <v>1</v>
      </c>
      <c r="E22" s="370" t="s">
        <v>399</v>
      </c>
      <c r="F22" s="364" t="s">
        <v>78</v>
      </c>
      <c r="G22" s="370">
        <v>13</v>
      </c>
      <c r="H22" s="372">
        <v>0.56200000000000006</v>
      </c>
      <c r="I22" s="145"/>
      <c r="J22" s="146"/>
      <c r="K22" s="137">
        <v>6</v>
      </c>
      <c r="L22" s="376" t="s">
        <v>20</v>
      </c>
      <c r="M22" s="370">
        <v>7</v>
      </c>
      <c r="N22" s="370" t="s">
        <v>403</v>
      </c>
      <c r="O22" s="364" t="s">
        <v>77</v>
      </c>
      <c r="P22" s="370">
        <v>13</v>
      </c>
      <c r="Q22" s="370">
        <v>2</v>
      </c>
      <c r="R22" s="39"/>
      <c r="T22" s="39"/>
      <c r="V22" s="42"/>
      <c r="W22" s="39"/>
      <c r="X22" s="39"/>
    </row>
    <row r="23" spans="2:24" ht="17.25" x14ac:dyDescent="0.3">
      <c r="B23" s="137">
        <v>7</v>
      </c>
      <c r="C23" s="375" t="s">
        <v>20</v>
      </c>
      <c r="D23" s="369">
        <v>89</v>
      </c>
      <c r="E23" s="369" t="s">
        <v>400</v>
      </c>
      <c r="F23" s="360" t="s">
        <v>82</v>
      </c>
      <c r="G23" s="369">
        <v>9</v>
      </c>
      <c r="H23" s="371">
        <v>0.53500000000000003</v>
      </c>
      <c r="I23" s="145"/>
      <c r="J23" s="146"/>
      <c r="K23" s="137">
        <v>7</v>
      </c>
      <c r="L23" s="375" t="s">
        <v>20</v>
      </c>
      <c r="M23" s="369">
        <v>36</v>
      </c>
      <c r="N23" s="369" t="s">
        <v>405</v>
      </c>
      <c r="O23" s="360" t="s">
        <v>89</v>
      </c>
      <c r="P23" s="369">
        <v>8</v>
      </c>
      <c r="Q23" s="369">
        <v>2</v>
      </c>
      <c r="R23" s="39"/>
      <c r="T23" s="39"/>
      <c r="V23" s="42"/>
      <c r="W23" s="39"/>
      <c r="X23" s="39"/>
    </row>
    <row r="24" spans="2:24" ht="17.25" x14ac:dyDescent="0.3">
      <c r="B24" s="137">
        <v>8</v>
      </c>
      <c r="C24" s="376" t="s">
        <v>17</v>
      </c>
      <c r="D24" s="370">
        <v>21</v>
      </c>
      <c r="E24" s="370" t="s">
        <v>384</v>
      </c>
      <c r="F24" s="363" t="s">
        <v>158</v>
      </c>
      <c r="G24" s="370">
        <v>13</v>
      </c>
      <c r="H24" s="372">
        <v>0.51900000000000002</v>
      </c>
      <c r="I24" s="174"/>
      <c r="J24" s="283"/>
      <c r="K24" s="137">
        <v>8</v>
      </c>
      <c r="L24" s="376" t="s">
        <v>22</v>
      </c>
      <c r="M24" s="370">
        <v>21</v>
      </c>
      <c r="N24" s="370" t="s">
        <v>431</v>
      </c>
      <c r="O24" s="363" t="s">
        <v>113</v>
      </c>
      <c r="P24" s="370">
        <v>12</v>
      </c>
      <c r="Q24" s="370">
        <v>2</v>
      </c>
      <c r="R24" s="39"/>
      <c r="T24" s="39"/>
      <c r="V24" s="42"/>
      <c r="W24" s="39"/>
      <c r="X24" s="39"/>
    </row>
    <row r="25" spans="2:24" ht="17.25" x14ac:dyDescent="0.3">
      <c r="B25" s="137">
        <v>9</v>
      </c>
      <c r="C25" s="375" t="s">
        <v>17</v>
      </c>
      <c r="D25" s="369">
        <v>34</v>
      </c>
      <c r="E25" s="369" t="s">
        <v>387</v>
      </c>
      <c r="F25" s="361" t="s">
        <v>164</v>
      </c>
      <c r="G25" s="369">
        <v>12</v>
      </c>
      <c r="H25" s="371">
        <v>0.50800000000000001</v>
      </c>
      <c r="I25" s="145"/>
      <c r="J25" s="146"/>
      <c r="K25" s="137">
        <v>9</v>
      </c>
      <c r="L25" s="375" t="s">
        <v>17</v>
      </c>
      <c r="M25" s="369">
        <v>51</v>
      </c>
      <c r="N25" s="369" t="s">
        <v>382</v>
      </c>
      <c r="O25" s="361" t="s">
        <v>161</v>
      </c>
      <c r="P25" s="369">
        <v>13</v>
      </c>
      <c r="Q25" s="369">
        <v>2</v>
      </c>
      <c r="R25" s="39"/>
      <c r="T25" s="39"/>
      <c r="V25" s="42"/>
      <c r="W25" s="39"/>
      <c r="X25" s="39"/>
    </row>
    <row r="26" spans="2:24" ht="17.25" x14ac:dyDescent="0.3">
      <c r="B26" s="137">
        <v>10</v>
      </c>
      <c r="C26" s="376" t="s">
        <v>19</v>
      </c>
      <c r="D26" s="370">
        <v>11</v>
      </c>
      <c r="E26" s="370" t="s">
        <v>352</v>
      </c>
      <c r="F26" s="273" t="s">
        <v>56</v>
      </c>
      <c r="G26" s="370">
        <v>9</v>
      </c>
      <c r="H26" s="372">
        <v>0.5</v>
      </c>
      <c r="I26" s="174"/>
      <c r="J26" s="283"/>
      <c r="K26" s="137">
        <v>10</v>
      </c>
      <c r="L26" s="376" t="s">
        <v>18</v>
      </c>
      <c r="M26" s="370">
        <v>29</v>
      </c>
      <c r="N26" s="370" t="s">
        <v>417</v>
      </c>
      <c r="O26" s="363" t="s">
        <v>198</v>
      </c>
      <c r="P26" s="370">
        <v>8</v>
      </c>
      <c r="Q26" s="370">
        <v>2</v>
      </c>
      <c r="R26" s="39"/>
      <c r="T26" s="39"/>
      <c r="V26" s="42"/>
      <c r="W26" s="39"/>
      <c r="X26" s="39"/>
    </row>
    <row r="27" spans="2:24" ht="17.25" x14ac:dyDescent="0.25">
      <c r="B27" s="417"/>
      <c r="C27" s="417"/>
      <c r="D27" s="417"/>
      <c r="E27" s="417"/>
      <c r="F27" s="417"/>
      <c r="G27" s="417"/>
      <c r="H27" s="417"/>
      <c r="I27" s="285"/>
      <c r="J27" s="146"/>
      <c r="K27" s="419"/>
      <c r="L27" s="420"/>
      <c r="M27" s="420"/>
      <c r="N27" s="420"/>
      <c r="O27" s="420"/>
      <c r="P27" s="420"/>
      <c r="Q27" s="420"/>
      <c r="R27" s="39"/>
      <c r="S27" s="39"/>
      <c r="T27" s="39"/>
      <c r="V27" s="42"/>
      <c r="W27" s="39"/>
      <c r="X27" s="39"/>
    </row>
    <row r="28" spans="2:24" ht="2.4500000000000002" customHeight="1" x14ac:dyDescent="0.25">
      <c r="B28" s="173"/>
      <c r="C28" s="286"/>
      <c r="D28" s="286"/>
      <c r="E28" s="286"/>
      <c r="F28" s="286"/>
      <c r="G28" s="286"/>
      <c r="H28" s="285"/>
      <c r="I28" s="285"/>
      <c r="J28" s="146"/>
      <c r="K28" s="173"/>
      <c r="L28" s="146"/>
      <c r="M28" s="146"/>
      <c r="N28" s="146"/>
      <c r="O28" s="173"/>
      <c r="P28" s="146"/>
      <c r="Q28" s="146"/>
      <c r="R28" s="39"/>
      <c r="S28" s="39"/>
      <c r="T28" s="39"/>
      <c r="U28" s="39"/>
      <c r="V28" s="42"/>
      <c r="W28" s="39"/>
      <c r="X28" s="39"/>
    </row>
    <row r="29" spans="2:24" ht="17.25" x14ac:dyDescent="0.25">
      <c r="B29" s="112" t="s">
        <v>240</v>
      </c>
      <c r="C29" s="113" t="s">
        <v>3</v>
      </c>
      <c r="D29" s="114" t="s">
        <v>208</v>
      </c>
      <c r="E29" s="114" t="s">
        <v>253</v>
      </c>
      <c r="F29" s="114" t="s">
        <v>254</v>
      </c>
      <c r="G29" s="114" t="s">
        <v>289</v>
      </c>
      <c r="H29" s="111" t="s">
        <v>220</v>
      </c>
      <c r="I29" s="92"/>
      <c r="J29" s="146"/>
      <c r="K29" s="109" t="s">
        <v>249</v>
      </c>
      <c r="L29" s="115" t="s">
        <v>3</v>
      </c>
      <c r="M29" s="115" t="s">
        <v>208</v>
      </c>
      <c r="N29" s="115" t="s">
        <v>253</v>
      </c>
      <c r="O29" s="114" t="s">
        <v>254</v>
      </c>
      <c r="P29" s="114" t="s">
        <v>289</v>
      </c>
      <c r="Q29" s="111" t="s">
        <v>228</v>
      </c>
      <c r="R29" s="39"/>
      <c r="S29" s="39"/>
      <c r="T29" s="39"/>
      <c r="U29" s="39"/>
      <c r="V29" s="42"/>
      <c r="W29" s="39"/>
      <c r="X29" s="39"/>
    </row>
    <row r="30" spans="2:24" ht="17.25" x14ac:dyDescent="0.3">
      <c r="B30" s="137">
        <v>1</v>
      </c>
      <c r="C30" s="375" t="s">
        <v>18</v>
      </c>
      <c r="D30" s="369">
        <v>7</v>
      </c>
      <c r="E30" s="369" t="s">
        <v>416</v>
      </c>
      <c r="F30" s="361" t="s">
        <v>202</v>
      </c>
      <c r="G30" s="369">
        <v>13</v>
      </c>
      <c r="H30" s="369">
        <v>26</v>
      </c>
      <c r="I30" s="139" t="s">
        <v>298</v>
      </c>
      <c r="J30" s="146"/>
      <c r="K30" s="137">
        <v>1</v>
      </c>
      <c r="L30" s="375" t="s">
        <v>20</v>
      </c>
      <c r="M30" s="369">
        <v>89</v>
      </c>
      <c r="N30" s="369" t="s">
        <v>400</v>
      </c>
      <c r="O30" s="360" t="s">
        <v>82</v>
      </c>
      <c r="P30" s="369">
        <v>9</v>
      </c>
      <c r="Q30" s="371">
        <v>0.91200000000000003</v>
      </c>
      <c r="R30" s="39" t="s">
        <v>298</v>
      </c>
      <c r="S30" s="39"/>
      <c r="W30" s="39"/>
      <c r="X30" s="43"/>
    </row>
    <row r="31" spans="2:24" ht="17.25" x14ac:dyDescent="0.3">
      <c r="B31" s="137">
        <v>2</v>
      </c>
      <c r="C31" s="376" t="s">
        <v>20</v>
      </c>
      <c r="D31" s="370">
        <v>7</v>
      </c>
      <c r="E31" s="370" t="s">
        <v>403</v>
      </c>
      <c r="F31" s="364" t="s">
        <v>77</v>
      </c>
      <c r="G31" s="370">
        <v>13</v>
      </c>
      <c r="H31" s="370">
        <v>25</v>
      </c>
      <c r="I31" s="139"/>
      <c r="J31" s="146"/>
      <c r="K31" s="137">
        <v>2</v>
      </c>
      <c r="L31" s="376" t="s">
        <v>19</v>
      </c>
      <c r="M31" s="370">
        <v>11</v>
      </c>
      <c r="N31" s="370" t="s">
        <v>352</v>
      </c>
      <c r="O31" s="273" t="s">
        <v>56</v>
      </c>
      <c r="P31" s="370">
        <v>9</v>
      </c>
      <c r="Q31" s="372">
        <v>0.77800000000000002</v>
      </c>
      <c r="R31" s="39"/>
      <c r="S31" s="39"/>
      <c r="W31" s="39"/>
      <c r="X31" s="43"/>
    </row>
    <row r="32" spans="2:24" ht="17.25" x14ac:dyDescent="0.3">
      <c r="B32" s="137">
        <v>3</v>
      </c>
      <c r="C32" s="375" t="s">
        <v>20</v>
      </c>
      <c r="D32" s="369">
        <v>89</v>
      </c>
      <c r="E32" s="369" t="s">
        <v>400</v>
      </c>
      <c r="F32" s="360" t="s">
        <v>82</v>
      </c>
      <c r="G32" s="369">
        <v>9</v>
      </c>
      <c r="H32" s="369">
        <v>18</v>
      </c>
      <c r="I32" s="139"/>
      <c r="J32" s="146"/>
      <c r="K32" s="137">
        <v>3</v>
      </c>
      <c r="L32" s="375" t="s">
        <v>18</v>
      </c>
      <c r="M32" s="369">
        <v>38</v>
      </c>
      <c r="N32" s="369" t="s">
        <v>423</v>
      </c>
      <c r="O32" s="361" t="s">
        <v>195</v>
      </c>
      <c r="P32" s="369">
        <v>9</v>
      </c>
      <c r="Q32" s="371">
        <v>0.76900000000000002</v>
      </c>
      <c r="R32" s="39"/>
      <c r="S32" s="39"/>
      <c r="W32" s="39"/>
      <c r="X32" s="43"/>
    </row>
    <row r="33" spans="2:24" ht="17.25" x14ac:dyDescent="0.3">
      <c r="B33" s="137">
        <v>4</v>
      </c>
      <c r="C33" s="376" t="s">
        <v>17</v>
      </c>
      <c r="D33" s="370">
        <v>34</v>
      </c>
      <c r="E33" s="370" t="s">
        <v>387</v>
      </c>
      <c r="F33" s="363" t="s">
        <v>164</v>
      </c>
      <c r="G33" s="370">
        <v>12</v>
      </c>
      <c r="H33" s="370">
        <v>18</v>
      </c>
      <c r="I33" s="139"/>
      <c r="J33" s="146"/>
      <c r="K33" s="137">
        <v>4</v>
      </c>
      <c r="L33" s="376" t="s">
        <v>18</v>
      </c>
      <c r="M33" s="370">
        <v>7</v>
      </c>
      <c r="N33" s="370" t="s">
        <v>416</v>
      </c>
      <c r="O33" s="363" t="s">
        <v>202</v>
      </c>
      <c r="P33" s="370">
        <v>13</v>
      </c>
      <c r="Q33" s="372">
        <v>0.76900000000000002</v>
      </c>
      <c r="R33" s="39"/>
      <c r="S33" s="39"/>
      <c r="W33" s="44"/>
      <c r="X33" s="43"/>
    </row>
    <row r="34" spans="2:24" ht="17.25" x14ac:dyDescent="0.3">
      <c r="B34" s="137">
        <v>5</v>
      </c>
      <c r="C34" s="375" t="s">
        <v>19</v>
      </c>
      <c r="D34" s="369">
        <v>7</v>
      </c>
      <c r="E34" s="369" t="s">
        <v>358</v>
      </c>
      <c r="F34" s="272" t="s">
        <v>47</v>
      </c>
      <c r="G34" s="369">
        <v>11</v>
      </c>
      <c r="H34" s="369">
        <v>17</v>
      </c>
      <c r="I34" s="139"/>
      <c r="J34" s="146"/>
      <c r="K34" s="137">
        <v>5</v>
      </c>
      <c r="L34" s="375" t="s">
        <v>22</v>
      </c>
      <c r="M34" s="369">
        <v>21</v>
      </c>
      <c r="N34" s="369" t="s">
        <v>431</v>
      </c>
      <c r="O34" s="361" t="s">
        <v>113</v>
      </c>
      <c r="P34" s="369">
        <v>12</v>
      </c>
      <c r="Q34" s="371">
        <v>0.75600000000000001</v>
      </c>
      <c r="R34" s="39"/>
      <c r="S34" s="39"/>
      <c r="W34" s="39"/>
      <c r="X34" s="43"/>
    </row>
    <row r="35" spans="2:24" ht="17.25" x14ac:dyDescent="0.3">
      <c r="B35" s="137">
        <v>6</v>
      </c>
      <c r="C35" s="376" t="s">
        <v>20</v>
      </c>
      <c r="D35" s="370">
        <v>8</v>
      </c>
      <c r="E35" s="370" t="s">
        <v>407</v>
      </c>
      <c r="F35" s="364" t="s">
        <v>83</v>
      </c>
      <c r="G35" s="370">
        <v>10</v>
      </c>
      <c r="H35" s="370">
        <v>17</v>
      </c>
      <c r="I35" s="139"/>
      <c r="J35" s="146"/>
      <c r="K35" s="137">
        <v>6</v>
      </c>
      <c r="L35" s="376" t="s">
        <v>20</v>
      </c>
      <c r="M35" s="370">
        <v>4</v>
      </c>
      <c r="N35" s="370" t="s">
        <v>398</v>
      </c>
      <c r="O35" s="365" t="s">
        <v>81</v>
      </c>
      <c r="P35" s="370">
        <v>13</v>
      </c>
      <c r="Q35" s="372">
        <v>0.67900000000000005</v>
      </c>
      <c r="R35" s="39"/>
      <c r="S35" s="39"/>
      <c r="W35" s="44"/>
      <c r="X35" s="43"/>
    </row>
    <row r="36" spans="2:24" ht="17.25" x14ac:dyDescent="0.3">
      <c r="B36" s="137">
        <v>7</v>
      </c>
      <c r="C36" s="375" t="s">
        <v>22</v>
      </c>
      <c r="D36" s="369">
        <v>21</v>
      </c>
      <c r="E36" s="369" t="s">
        <v>431</v>
      </c>
      <c r="F36" s="361" t="s">
        <v>113</v>
      </c>
      <c r="G36" s="369">
        <v>12</v>
      </c>
      <c r="H36" s="369">
        <v>17</v>
      </c>
      <c r="I36" s="139"/>
      <c r="J36" s="146"/>
      <c r="K36" s="137">
        <v>7</v>
      </c>
      <c r="L36" s="375" t="s">
        <v>20</v>
      </c>
      <c r="M36" s="369">
        <v>1</v>
      </c>
      <c r="N36" s="369" t="s">
        <v>399</v>
      </c>
      <c r="O36" s="360" t="s">
        <v>78</v>
      </c>
      <c r="P36" s="369">
        <v>13</v>
      </c>
      <c r="Q36" s="371">
        <v>0.67200000000000004</v>
      </c>
      <c r="R36" s="39"/>
      <c r="S36" s="39"/>
      <c r="W36" s="39"/>
      <c r="X36" s="43"/>
    </row>
    <row r="37" spans="2:24" ht="17.25" x14ac:dyDescent="0.3">
      <c r="B37" s="137">
        <v>8</v>
      </c>
      <c r="C37" s="376" t="s">
        <v>17</v>
      </c>
      <c r="D37" s="370">
        <v>51</v>
      </c>
      <c r="E37" s="370" t="s">
        <v>382</v>
      </c>
      <c r="F37" s="363" t="s">
        <v>161</v>
      </c>
      <c r="G37" s="370">
        <v>13</v>
      </c>
      <c r="H37" s="370">
        <v>17</v>
      </c>
      <c r="I37" s="139"/>
      <c r="J37" s="146"/>
      <c r="K37" s="137">
        <v>8</v>
      </c>
      <c r="L37" s="376" t="s">
        <v>17</v>
      </c>
      <c r="M37" s="370">
        <v>34</v>
      </c>
      <c r="N37" s="370" t="s">
        <v>387</v>
      </c>
      <c r="O37" s="363" t="s">
        <v>164</v>
      </c>
      <c r="P37" s="370">
        <v>12</v>
      </c>
      <c r="Q37" s="372">
        <v>0.65200000000000002</v>
      </c>
      <c r="R37" s="39"/>
      <c r="S37" s="39"/>
      <c r="W37" s="39"/>
      <c r="X37" s="43"/>
    </row>
    <row r="38" spans="2:24" ht="17.25" x14ac:dyDescent="0.3">
      <c r="B38" s="137">
        <v>9</v>
      </c>
      <c r="C38" s="375" t="s">
        <v>19</v>
      </c>
      <c r="D38" s="369">
        <v>33</v>
      </c>
      <c r="E38" s="369" t="s">
        <v>360</v>
      </c>
      <c r="F38" s="272" t="s">
        <v>57</v>
      </c>
      <c r="G38" s="369">
        <v>12</v>
      </c>
      <c r="H38" s="369">
        <v>16</v>
      </c>
      <c r="I38" s="139"/>
      <c r="J38" s="146"/>
      <c r="K38" s="137">
        <v>9</v>
      </c>
      <c r="L38" s="375" t="s">
        <v>19</v>
      </c>
      <c r="M38" s="369">
        <v>7</v>
      </c>
      <c r="N38" s="369" t="s">
        <v>358</v>
      </c>
      <c r="O38" s="272" t="s">
        <v>47</v>
      </c>
      <c r="P38" s="369">
        <v>11</v>
      </c>
      <c r="Q38" s="371">
        <v>0.63</v>
      </c>
      <c r="R38" s="39"/>
      <c r="S38" s="39"/>
      <c r="W38" s="39"/>
      <c r="X38" s="43"/>
    </row>
    <row r="39" spans="2:24" ht="17.25" x14ac:dyDescent="0.3">
      <c r="B39" s="137">
        <v>10</v>
      </c>
      <c r="C39" s="376" t="s">
        <v>20</v>
      </c>
      <c r="D39" s="370">
        <v>4</v>
      </c>
      <c r="E39" s="370" t="s">
        <v>398</v>
      </c>
      <c r="F39" s="365" t="s">
        <v>81</v>
      </c>
      <c r="G39" s="370">
        <v>13</v>
      </c>
      <c r="H39" s="370">
        <v>16</v>
      </c>
      <c r="I39" s="139"/>
      <c r="J39" s="146"/>
      <c r="K39" s="137">
        <v>10</v>
      </c>
      <c r="L39" s="376" t="s">
        <v>19</v>
      </c>
      <c r="M39" s="370">
        <v>17</v>
      </c>
      <c r="N39" s="370" t="s">
        <v>364</v>
      </c>
      <c r="O39" s="273" t="s">
        <v>54</v>
      </c>
      <c r="P39" s="370">
        <v>12</v>
      </c>
      <c r="Q39" s="372">
        <v>0.627</v>
      </c>
      <c r="R39" s="39"/>
      <c r="S39" s="39"/>
      <c r="W39" s="45"/>
      <c r="X39" s="43"/>
    </row>
    <row r="40" spans="2:24" ht="17.25" x14ac:dyDescent="0.25">
      <c r="B40" s="412"/>
      <c r="C40" s="412"/>
      <c r="D40" s="412"/>
      <c r="E40" s="412"/>
      <c r="F40" s="412"/>
      <c r="G40" s="412"/>
      <c r="H40" s="412"/>
      <c r="I40" s="286"/>
      <c r="J40" s="146"/>
      <c r="K40" s="412"/>
      <c r="L40" s="412"/>
      <c r="M40" s="412"/>
      <c r="N40" s="412"/>
      <c r="O40" s="412"/>
      <c r="P40" s="412"/>
      <c r="Q40" s="412"/>
      <c r="R40" s="39"/>
      <c r="S40" s="39"/>
      <c r="T40" s="39"/>
      <c r="U40" s="39"/>
      <c r="V40" s="42"/>
      <c r="W40" s="45"/>
      <c r="X40" s="43"/>
    </row>
    <row r="41" spans="2:24" ht="2.4500000000000002" customHeight="1" x14ac:dyDescent="0.25">
      <c r="B41" s="173"/>
      <c r="C41" s="286"/>
      <c r="D41" s="286"/>
      <c r="E41" s="286"/>
      <c r="F41" s="286"/>
      <c r="G41" s="286"/>
      <c r="H41" s="286"/>
      <c r="I41" s="286"/>
      <c r="J41" s="146"/>
      <c r="K41" s="173"/>
      <c r="L41" s="146"/>
      <c r="M41" s="146"/>
      <c r="N41" s="146"/>
      <c r="O41" s="173"/>
      <c r="P41" s="146"/>
      <c r="Q41" s="149"/>
      <c r="R41" s="39"/>
      <c r="S41" s="39"/>
      <c r="T41" s="39"/>
      <c r="U41" s="39"/>
      <c r="V41" s="42"/>
      <c r="W41" s="45"/>
      <c r="X41" s="43"/>
    </row>
    <row r="42" spans="2:24" ht="17.25" x14ac:dyDescent="0.25">
      <c r="B42" s="109" t="s">
        <v>234</v>
      </c>
      <c r="C42" s="114" t="s">
        <v>3</v>
      </c>
      <c r="D42" s="114" t="s">
        <v>208</v>
      </c>
      <c r="E42" s="113" t="s">
        <v>253</v>
      </c>
      <c r="F42" s="111" t="s">
        <v>254</v>
      </c>
      <c r="G42" s="114" t="s">
        <v>289</v>
      </c>
      <c r="H42" s="115" t="s">
        <v>214</v>
      </c>
      <c r="I42" s="92"/>
      <c r="J42" s="146"/>
      <c r="K42" s="109" t="s">
        <v>255</v>
      </c>
      <c r="L42" s="114" t="s">
        <v>3</v>
      </c>
      <c r="M42" s="111" t="s">
        <v>208</v>
      </c>
      <c r="N42" s="114" t="s">
        <v>253</v>
      </c>
      <c r="O42" s="114" t="s">
        <v>254</v>
      </c>
      <c r="P42" s="111" t="s">
        <v>289</v>
      </c>
      <c r="Q42" s="115" t="s">
        <v>215</v>
      </c>
      <c r="R42" s="39"/>
      <c r="S42" s="39"/>
      <c r="T42" s="39"/>
      <c r="U42" s="39"/>
      <c r="V42" s="42"/>
      <c r="W42" s="39"/>
      <c r="X42" s="39"/>
    </row>
    <row r="43" spans="2:24" ht="17.25" x14ac:dyDescent="0.3">
      <c r="B43" s="137">
        <v>1</v>
      </c>
      <c r="C43" s="375" t="s">
        <v>18</v>
      </c>
      <c r="D43" s="369">
        <v>21</v>
      </c>
      <c r="E43" s="369" t="s">
        <v>415</v>
      </c>
      <c r="F43" s="361" t="s">
        <v>197</v>
      </c>
      <c r="G43" s="369">
        <v>14</v>
      </c>
      <c r="H43" s="369">
        <v>28</v>
      </c>
      <c r="I43" s="139" t="s">
        <v>298</v>
      </c>
      <c r="J43" s="146"/>
      <c r="K43" s="137">
        <v>1</v>
      </c>
      <c r="L43" s="375" t="s">
        <v>20</v>
      </c>
      <c r="M43" s="369">
        <v>1</v>
      </c>
      <c r="N43" s="369" t="s">
        <v>399</v>
      </c>
      <c r="O43" s="360" t="s">
        <v>78</v>
      </c>
      <c r="P43" s="369">
        <v>13</v>
      </c>
      <c r="Q43" s="369">
        <v>29</v>
      </c>
      <c r="R43" s="39" t="s">
        <v>298</v>
      </c>
      <c r="U43" s="39"/>
      <c r="V43" s="42"/>
      <c r="W43" s="39"/>
      <c r="X43" s="39"/>
    </row>
    <row r="44" spans="2:24" ht="17.25" x14ac:dyDescent="0.3">
      <c r="B44" s="137">
        <v>2</v>
      </c>
      <c r="C44" s="376" t="s">
        <v>20</v>
      </c>
      <c r="D44" s="370">
        <v>1</v>
      </c>
      <c r="E44" s="370" t="s">
        <v>399</v>
      </c>
      <c r="F44" s="364" t="s">
        <v>78</v>
      </c>
      <c r="G44" s="370">
        <v>13</v>
      </c>
      <c r="H44" s="370">
        <v>26</v>
      </c>
      <c r="I44" s="139"/>
      <c r="J44" s="146"/>
      <c r="K44" s="137">
        <v>2</v>
      </c>
      <c r="L44" s="376" t="s">
        <v>20</v>
      </c>
      <c r="M44" s="370">
        <v>4</v>
      </c>
      <c r="N44" s="370" t="s">
        <v>398</v>
      </c>
      <c r="O44" s="365" t="s">
        <v>81</v>
      </c>
      <c r="P44" s="370">
        <v>13</v>
      </c>
      <c r="Q44" s="370">
        <v>27</v>
      </c>
      <c r="R44" s="39"/>
      <c r="U44" s="39"/>
      <c r="V44" s="42"/>
      <c r="W44" s="39"/>
      <c r="X44" s="39"/>
    </row>
    <row r="45" spans="2:24" ht="17.25" x14ac:dyDescent="0.3">
      <c r="B45" s="137">
        <v>3</v>
      </c>
      <c r="C45" s="375" t="s">
        <v>18</v>
      </c>
      <c r="D45" s="369">
        <v>7</v>
      </c>
      <c r="E45" s="369" t="s">
        <v>416</v>
      </c>
      <c r="F45" s="361" t="s">
        <v>202</v>
      </c>
      <c r="G45" s="369">
        <v>13</v>
      </c>
      <c r="H45" s="369">
        <v>25</v>
      </c>
      <c r="I45" s="139"/>
      <c r="J45" s="146"/>
      <c r="K45" s="137">
        <v>3</v>
      </c>
      <c r="L45" s="375" t="s">
        <v>18</v>
      </c>
      <c r="M45" s="369">
        <v>7</v>
      </c>
      <c r="N45" s="369" t="s">
        <v>416</v>
      </c>
      <c r="O45" s="361" t="s">
        <v>202</v>
      </c>
      <c r="P45" s="369">
        <v>13</v>
      </c>
      <c r="Q45" s="369">
        <v>26</v>
      </c>
      <c r="R45" s="39"/>
      <c r="U45" s="39"/>
      <c r="V45" s="42"/>
      <c r="W45" s="39"/>
      <c r="X45" s="39"/>
    </row>
    <row r="46" spans="2:24" ht="17.25" x14ac:dyDescent="0.3">
      <c r="B46" s="137">
        <v>4</v>
      </c>
      <c r="C46" s="376" t="s">
        <v>22</v>
      </c>
      <c r="D46" s="370">
        <v>8</v>
      </c>
      <c r="E46" s="370" t="s">
        <v>437</v>
      </c>
      <c r="F46" s="363" t="s">
        <v>121</v>
      </c>
      <c r="G46" s="370">
        <v>13</v>
      </c>
      <c r="H46" s="370">
        <v>22</v>
      </c>
      <c r="I46" s="139"/>
      <c r="J46" s="146"/>
      <c r="K46" s="137">
        <v>4</v>
      </c>
      <c r="L46" s="376" t="s">
        <v>22</v>
      </c>
      <c r="M46" s="370">
        <v>8</v>
      </c>
      <c r="N46" s="370" t="s">
        <v>437</v>
      </c>
      <c r="O46" s="363" t="s">
        <v>121</v>
      </c>
      <c r="P46" s="370">
        <v>13</v>
      </c>
      <c r="Q46" s="370">
        <v>23</v>
      </c>
      <c r="R46" s="39"/>
      <c r="U46" s="39"/>
      <c r="V46" s="42"/>
      <c r="W46" s="39"/>
      <c r="X46" s="39"/>
    </row>
    <row r="47" spans="2:24" ht="17.25" x14ac:dyDescent="0.3">
      <c r="B47" s="137">
        <v>5</v>
      </c>
      <c r="C47" s="375" t="s">
        <v>17</v>
      </c>
      <c r="D47" s="369">
        <v>12</v>
      </c>
      <c r="E47" s="369" t="s">
        <v>389</v>
      </c>
      <c r="F47" s="361" t="s">
        <v>163</v>
      </c>
      <c r="G47" s="369">
        <v>12</v>
      </c>
      <c r="H47" s="369">
        <v>22</v>
      </c>
      <c r="I47" s="139"/>
      <c r="J47" s="146"/>
      <c r="K47" s="137">
        <v>5</v>
      </c>
      <c r="L47" s="375" t="s">
        <v>18</v>
      </c>
      <c r="M47" s="369">
        <v>21</v>
      </c>
      <c r="N47" s="369" t="s">
        <v>415</v>
      </c>
      <c r="O47" s="361" t="s">
        <v>197</v>
      </c>
      <c r="P47" s="369">
        <v>14</v>
      </c>
      <c r="Q47" s="369">
        <v>22</v>
      </c>
      <c r="R47" s="39"/>
      <c r="U47" s="39"/>
      <c r="V47" s="42"/>
      <c r="W47" s="39"/>
      <c r="X47" s="39"/>
    </row>
    <row r="48" spans="2:24" ht="17.25" x14ac:dyDescent="0.3">
      <c r="B48" s="137">
        <v>6</v>
      </c>
      <c r="C48" s="376" t="s">
        <v>19</v>
      </c>
      <c r="D48" s="370">
        <v>8</v>
      </c>
      <c r="E48" s="370" t="s">
        <v>363</v>
      </c>
      <c r="F48" s="273" t="s">
        <v>49</v>
      </c>
      <c r="G48" s="370">
        <v>11</v>
      </c>
      <c r="H48" s="370">
        <v>21</v>
      </c>
      <c r="I48" s="139"/>
      <c r="J48" s="146"/>
      <c r="K48" s="137">
        <v>6</v>
      </c>
      <c r="L48" s="376" t="s">
        <v>20</v>
      </c>
      <c r="M48" s="370">
        <v>7</v>
      </c>
      <c r="N48" s="370" t="s">
        <v>403</v>
      </c>
      <c r="O48" s="364" t="s">
        <v>77</v>
      </c>
      <c r="P48" s="370">
        <v>13</v>
      </c>
      <c r="Q48" s="370">
        <v>21</v>
      </c>
      <c r="R48" s="39"/>
      <c r="U48" s="39"/>
      <c r="V48" s="42"/>
      <c r="W48" s="39"/>
      <c r="X48" s="39"/>
    </row>
    <row r="49" spans="2:24" ht="17.25" x14ac:dyDescent="0.3">
      <c r="B49" s="137">
        <v>7</v>
      </c>
      <c r="C49" s="375" t="s">
        <v>20</v>
      </c>
      <c r="D49" s="369">
        <v>4</v>
      </c>
      <c r="E49" s="369" t="s">
        <v>398</v>
      </c>
      <c r="F49" s="362" t="s">
        <v>81</v>
      </c>
      <c r="G49" s="369">
        <v>13</v>
      </c>
      <c r="H49" s="369">
        <v>21</v>
      </c>
      <c r="I49" s="139"/>
      <c r="J49" s="146"/>
      <c r="K49" s="137">
        <v>7</v>
      </c>
      <c r="L49" s="375" t="s">
        <v>19</v>
      </c>
      <c r="M49" s="369">
        <v>7</v>
      </c>
      <c r="N49" s="369" t="s">
        <v>358</v>
      </c>
      <c r="O49" s="272" t="s">
        <v>47</v>
      </c>
      <c r="P49" s="369">
        <v>11</v>
      </c>
      <c r="Q49" s="369">
        <v>20</v>
      </c>
      <c r="R49" s="39"/>
      <c r="U49" s="39"/>
      <c r="V49" s="42"/>
      <c r="W49" s="39"/>
      <c r="X49" s="39"/>
    </row>
    <row r="50" spans="2:24" ht="17.25" x14ac:dyDescent="0.3">
      <c r="B50" s="137">
        <v>8</v>
      </c>
      <c r="C50" s="376" t="s">
        <v>19</v>
      </c>
      <c r="D50" s="370">
        <v>33</v>
      </c>
      <c r="E50" s="370" t="s">
        <v>360</v>
      </c>
      <c r="F50" s="273" t="s">
        <v>57</v>
      </c>
      <c r="G50" s="370">
        <v>12</v>
      </c>
      <c r="H50" s="370">
        <v>20</v>
      </c>
      <c r="I50" s="139"/>
      <c r="J50" s="146"/>
      <c r="K50" s="137">
        <v>8</v>
      </c>
      <c r="L50" s="376" t="s">
        <v>22</v>
      </c>
      <c r="M50" s="370">
        <v>21</v>
      </c>
      <c r="N50" s="370" t="s">
        <v>431</v>
      </c>
      <c r="O50" s="363" t="s">
        <v>113</v>
      </c>
      <c r="P50" s="370">
        <v>12</v>
      </c>
      <c r="Q50" s="370">
        <v>19</v>
      </c>
      <c r="R50" s="39"/>
      <c r="U50" s="39"/>
      <c r="V50" s="42"/>
      <c r="W50" s="39"/>
      <c r="X50" s="39"/>
    </row>
    <row r="51" spans="2:24" ht="17.25" x14ac:dyDescent="0.3">
      <c r="B51" s="137">
        <v>9</v>
      </c>
      <c r="C51" s="375" t="s">
        <v>20</v>
      </c>
      <c r="D51" s="369">
        <v>7</v>
      </c>
      <c r="E51" s="369" t="s">
        <v>403</v>
      </c>
      <c r="F51" s="360" t="s">
        <v>77</v>
      </c>
      <c r="G51" s="369">
        <v>13</v>
      </c>
      <c r="H51" s="369">
        <v>20</v>
      </c>
      <c r="I51" s="139"/>
      <c r="J51" s="146"/>
      <c r="K51" s="137">
        <v>9</v>
      </c>
      <c r="L51" s="375" t="s">
        <v>18</v>
      </c>
      <c r="M51" s="369">
        <v>2</v>
      </c>
      <c r="N51" s="369" t="s">
        <v>424</v>
      </c>
      <c r="O51" s="360" t="s">
        <v>192</v>
      </c>
      <c r="P51" s="369">
        <v>14</v>
      </c>
      <c r="Q51" s="369">
        <v>19</v>
      </c>
      <c r="R51" s="39"/>
      <c r="U51" s="39"/>
      <c r="V51" s="42"/>
      <c r="W51" s="44"/>
      <c r="X51" s="39"/>
    </row>
    <row r="52" spans="2:24" ht="17.25" x14ac:dyDescent="0.3">
      <c r="B52" s="137">
        <v>10</v>
      </c>
      <c r="C52" s="376" t="s">
        <v>17</v>
      </c>
      <c r="D52" s="370">
        <v>29</v>
      </c>
      <c r="E52" s="370" t="s">
        <v>392</v>
      </c>
      <c r="F52" s="363" t="s">
        <v>165</v>
      </c>
      <c r="G52" s="370">
        <v>13</v>
      </c>
      <c r="H52" s="370">
        <v>20</v>
      </c>
      <c r="I52" s="139"/>
      <c r="J52" s="146"/>
      <c r="K52" s="137">
        <v>10</v>
      </c>
      <c r="L52" s="376" t="s">
        <v>19</v>
      </c>
      <c r="M52" s="370">
        <v>17</v>
      </c>
      <c r="N52" s="370" t="s">
        <v>364</v>
      </c>
      <c r="O52" s="273" t="s">
        <v>54</v>
      </c>
      <c r="P52" s="370">
        <v>12</v>
      </c>
      <c r="Q52" s="370">
        <v>18</v>
      </c>
      <c r="R52" s="39"/>
      <c r="U52" s="39"/>
      <c r="V52" s="42"/>
      <c r="W52" s="44"/>
      <c r="X52" s="39"/>
    </row>
    <row r="53" spans="2:24" ht="16.5" x14ac:dyDescent="0.25">
      <c r="B53" s="413"/>
      <c r="C53" s="413"/>
      <c r="D53" s="413"/>
      <c r="E53" s="413"/>
      <c r="F53" s="413"/>
      <c r="G53" s="413"/>
      <c r="H53" s="413"/>
      <c r="I53" s="84"/>
      <c r="J53" s="39"/>
      <c r="K53" s="413"/>
      <c r="L53" s="413"/>
      <c r="M53" s="413"/>
      <c r="N53" s="413"/>
      <c r="O53" s="413"/>
      <c r="P53" s="413"/>
      <c r="Q53" s="413"/>
      <c r="R53" s="39"/>
      <c r="S53" s="39"/>
      <c r="T53" s="39"/>
      <c r="U53" s="39"/>
      <c r="V53" s="42"/>
      <c r="W53" s="39"/>
      <c r="X53" s="39"/>
    </row>
    <row r="54" spans="2:24" ht="16.5" x14ac:dyDescent="0.25">
      <c r="B54" s="38"/>
      <c r="C54" s="38"/>
      <c r="D54" s="38"/>
      <c r="E54" s="38"/>
      <c r="F54" s="38"/>
      <c r="G54" s="38"/>
      <c r="H54" s="38"/>
      <c r="I54" s="83"/>
      <c r="J54" s="38"/>
      <c r="K54" s="41"/>
      <c r="L54" s="41"/>
      <c r="M54" s="41"/>
      <c r="N54" s="41"/>
      <c r="O54" s="42"/>
      <c r="P54" s="41"/>
      <c r="Q54" s="41"/>
      <c r="R54" s="39"/>
      <c r="S54" s="39"/>
      <c r="T54" s="39"/>
      <c r="U54" s="39"/>
      <c r="V54" s="42"/>
      <c r="W54" s="39"/>
      <c r="X54" s="39"/>
    </row>
    <row r="55" spans="2:24" ht="16.5" x14ac:dyDescent="0.25">
      <c r="B55" s="39"/>
      <c r="C55" s="39"/>
      <c r="D55" s="39"/>
      <c r="E55" s="39"/>
      <c r="F55" s="39"/>
      <c r="G55" s="39"/>
      <c r="H55" s="39"/>
      <c r="I55" s="97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42"/>
      <c r="W55" s="39"/>
      <c r="X55" s="39"/>
    </row>
    <row r="56" spans="2:24" ht="16.5" x14ac:dyDescent="0.25">
      <c r="B56" s="39"/>
      <c r="C56" s="39"/>
      <c r="D56" s="39"/>
      <c r="E56" s="39"/>
      <c r="F56" s="39"/>
      <c r="G56" s="39"/>
      <c r="H56" s="39"/>
      <c r="I56" s="97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42"/>
      <c r="W56" s="39"/>
      <c r="X56" s="39"/>
    </row>
    <row r="57" spans="2:24" x14ac:dyDescent="0.25">
      <c r="B57" s="38"/>
      <c r="C57" s="38"/>
      <c r="D57" s="38"/>
      <c r="E57" s="38"/>
      <c r="F57" s="38"/>
      <c r="G57" s="38"/>
      <c r="H57" s="38"/>
      <c r="I57" s="83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42"/>
      <c r="W57" s="38"/>
      <c r="X57" s="38"/>
    </row>
    <row r="58" spans="2:24" x14ac:dyDescent="0.25">
      <c r="B58" s="38"/>
      <c r="C58" s="38"/>
      <c r="D58" s="38"/>
      <c r="E58" s="38"/>
      <c r="F58" s="38"/>
      <c r="G58" s="38"/>
      <c r="H58" s="38"/>
      <c r="I58" s="83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42"/>
      <c r="W58" s="38"/>
      <c r="X58" s="38"/>
    </row>
    <row r="59" spans="2:24" ht="23.25" hidden="1" x14ac:dyDescent="0.35">
      <c r="D59" s="118" t="s">
        <v>302</v>
      </c>
    </row>
    <row r="89" spans="6:9" ht="16.5" x14ac:dyDescent="0.25">
      <c r="F89" s="41"/>
      <c r="G89" s="39"/>
      <c r="H89" s="41"/>
      <c r="I89" s="93"/>
    </row>
    <row r="90" spans="6:9" ht="16.5" x14ac:dyDescent="0.25">
      <c r="F90" s="41"/>
      <c r="G90" s="39"/>
      <c r="H90" s="41"/>
      <c r="I90" s="93"/>
    </row>
    <row r="91" spans="6:9" ht="16.5" x14ac:dyDescent="0.25">
      <c r="F91" s="41"/>
      <c r="G91" s="39"/>
      <c r="H91" s="41"/>
      <c r="I91" s="93"/>
    </row>
    <row r="92" spans="6:9" ht="16.5" x14ac:dyDescent="0.25">
      <c r="F92" s="41"/>
      <c r="G92" s="39"/>
      <c r="H92" s="41"/>
      <c r="I92" s="93"/>
    </row>
    <row r="93" spans="6:9" ht="16.5" x14ac:dyDescent="0.25">
      <c r="F93" s="41"/>
      <c r="G93" s="39"/>
      <c r="H93" s="41"/>
      <c r="I93" s="93"/>
    </row>
    <row r="94" spans="6:9" ht="16.5" x14ac:dyDescent="0.25">
      <c r="F94" s="41"/>
      <c r="G94" s="39"/>
      <c r="H94" s="41"/>
      <c r="I94" s="93"/>
    </row>
    <row r="95" spans="6:9" ht="16.5" x14ac:dyDescent="0.25">
      <c r="F95" s="41"/>
      <c r="G95" s="39"/>
      <c r="H95" s="41"/>
      <c r="I95" s="93"/>
    </row>
    <row r="96" spans="6:9" ht="16.5" x14ac:dyDescent="0.25">
      <c r="F96" s="41"/>
      <c r="G96" s="39"/>
      <c r="H96" s="41"/>
      <c r="I96" s="93"/>
    </row>
    <row r="97" spans="6:9" ht="16.5" x14ac:dyDescent="0.25">
      <c r="F97" s="39"/>
      <c r="G97" s="39"/>
      <c r="H97" s="41"/>
      <c r="I97" s="93"/>
    </row>
    <row r="98" spans="6:9" ht="16.5" x14ac:dyDescent="0.25">
      <c r="F98" s="39"/>
      <c r="G98" s="39"/>
      <c r="H98" s="41"/>
      <c r="I98" s="93"/>
    </row>
    <row r="100" spans="6:9" ht="16.5" x14ac:dyDescent="0.25">
      <c r="F100" s="39"/>
      <c r="G100" s="39"/>
      <c r="H100" s="39"/>
      <c r="I100" s="97"/>
    </row>
  </sheetData>
  <mergeCells count="10">
    <mergeCell ref="B40:H40"/>
    <mergeCell ref="K40:Q40"/>
    <mergeCell ref="B53:H53"/>
    <mergeCell ref="K53:Q53"/>
    <mergeCell ref="B1:Q1"/>
    <mergeCell ref="B14:H15"/>
    <mergeCell ref="K14:Q14"/>
    <mergeCell ref="B2:Q2"/>
    <mergeCell ref="B27:H27"/>
    <mergeCell ref="K27:Q27"/>
  </mergeCells>
  <pageMargins left="0.7" right="0.7" top="0.75" bottom="0.75" header="0.3" footer="0.3"/>
  <pageSetup paperSize="1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Y71"/>
  <sheetViews>
    <sheetView zoomScale="110" zoomScaleNormal="110" workbookViewId="0">
      <selection activeCell="J23" sqref="J23"/>
    </sheetView>
  </sheetViews>
  <sheetFormatPr defaultRowHeight="17.25" x14ac:dyDescent="0.3"/>
  <cols>
    <col min="1" max="1" width="2.85546875" style="80" customWidth="1"/>
    <col min="2" max="2" width="7.28515625" style="290" customWidth="1"/>
    <col min="3" max="3" width="20.7109375" style="81" bestFit="1" customWidth="1"/>
    <col min="4" max="4" width="19.28515625" style="12" bestFit="1" customWidth="1"/>
    <col min="5" max="5" width="10.140625" style="81" bestFit="1" customWidth="1"/>
    <col min="6" max="7" width="4.42578125" style="81" bestFit="1" customWidth="1"/>
    <col min="8" max="8" width="10.140625" style="81" bestFit="1" customWidth="1"/>
    <col min="9" max="9" width="9.140625" style="81" bestFit="1" customWidth="1"/>
    <col min="10" max="14" width="10.140625" style="81" bestFit="1" customWidth="1"/>
    <col min="15" max="15" width="7.28515625" style="81" bestFit="1" customWidth="1"/>
    <col min="16" max="16" width="13" style="81" bestFit="1" customWidth="1"/>
    <col min="17" max="17" width="14.28515625" style="81" bestFit="1" customWidth="1"/>
    <col min="18" max="18" width="16.5703125" style="81" bestFit="1" customWidth="1"/>
    <col min="19" max="19" width="7.28515625" style="81" bestFit="1" customWidth="1"/>
    <col min="20" max="20" width="16.5703125" style="81" bestFit="1" customWidth="1"/>
    <col min="21" max="22" width="13" style="81" bestFit="1" customWidth="1"/>
    <col min="23" max="23" width="14.5703125" hidden="1" customWidth="1"/>
    <col min="24" max="24" width="14.140625" hidden="1" customWidth="1"/>
    <col min="25" max="25" width="19.28515625" bestFit="1" customWidth="1"/>
  </cols>
  <sheetData>
    <row r="2" spans="2:25" ht="28.5" x14ac:dyDescent="0.45">
      <c r="B2" s="421" t="s">
        <v>6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</row>
    <row r="4" spans="2:25" x14ac:dyDescent="0.25">
      <c r="B4" s="289" t="s">
        <v>208</v>
      </c>
      <c r="C4" s="207" t="s">
        <v>28</v>
      </c>
      <c r="D4" s="207" t="s">
        <v>209</v>
      </c>
      <c r="E4" s="208" t="s">
        <v>4</v>
      </c>
      <c r="F4" s="209" t="s">
        <v>0</v>
      </c>
      <c r="G4" s="208" t="s">
        <v>1</v>
      </c>
      <c r="H4" s="210" t="s">
        <v>256</v>
      </c>
      <c r="I4" s="209" t="s">
        <v>257</v>
      </c>
      <c r="J4" s="209" t="s">
        <v>214</v>
      </c>
      <c r="K4" s="209" t="s">
        <v>258</v>
      </c>
      <c r="L4" s="209" t="s">
        <v>259</v>
      </c>
      <c r="M4" s="209" t="s">
        <v>260</v>
      </c>
      <c r="N4" s="208" t="s">
        <v>215</v>
      </c>
      <c r="O4" s="208" t="s">
        <v>20</v>
      </c>
      <c r="P4" s="208" t="s">
        <v>261</v>
      </c>
      <c r="Q4" s="208" t="s">
        <v>262</v>
      </c>
      <c r="R4" s="208" t="s">
        <v>263</v>
      </c>
      <c r="S4" s="209" t="s">
        <v>219</v>
      </c>
      <c r="T4" s="208" t="s">
        <v>264</v>
      </c>
      <c r="U4" s="208" t="s">
        <v>227</v>
      </c>
      <c r="V4" s="211" t="s">
        <v>265</v>
      </c>
    </row>
    <row r="5" spans="2:25" ht="21" x14ac:dyDescent="0.25">
      <c r="B5" s="289" t="s">
        <v>208</v>
      </c>
      <c r="C5" s="207" t="s">
        <v>28</v>
      </c>
      <c r="D5" s="207" t="s">
        <v>209</v>
      </c>
      <c r="E5" s="212" t="s">
        <v>231</v>
      </c>
      <c r="F5" s="212" t="s">
        <v>266</v>
      </c>
      <c r="G5" s="212" t="s">
        <v>267</v>
      </c>
      <c r="H5" s="212" t="s">
        <v>268</v>
      </c>
      <c r="I5" s="212" t="s">
        <v>269</v>
      </c>
      <c r="J5" s="212" t="s">
        <v>270</v>
      </c>
      <c r="K5" s="212" t="s">
        <v>271</v>
      </c>
      <c r="L5" s="212" t="s">
        <v>272</v>
      </c>
      <c r="M5" s="212" t="s">
        <v>273</v>
      </c>
      <c r="N5" s="212" t="s">
        <v>274</v>
      </c>
      <c r="O5" s="212" t="s">
        <v>242</v>
      </c>
      <c r="P5" s="212" t="s">
        <v>275</v>
      </c>
      <c r="Q5" s="212" t="s">
        <v>276</v>
      </c>
      <c r="R5" s="212" t="s">
        <v>277</v>
      </c>
      <c r="S5" s="212" t="s">
        <v>239</v>
      </c>
      <c r="T5" s="212" t="s">
        <v>278</v>
      </c>
      <c r="U5" s="212" t="s">
        <v>279</v>
      </c>
      <c r="V5" s="212" t="s">
        <v>280</v>
      </c>
      <c r="W5" s="79" t="s">
        <v>56</v>
      </c>
    </row>
    <row r="6" spans="2:25" ht="21" customHeight="1" x14ac:dyDescent="0.25">
      <c r="B6" s="280">
        <v>11</v>
      </c>
      <c r="C6" s="280" t="s">
        <v>352</v>
      </c>
      <c r="D6" s="222" t="s">
        <v>56</v>
      </c>
      <c r="E6" s="264">
        <v>9</v>
      </c>
      <c r="F6" s="264">
        <v>0</v>
      </c>
      <c r="G6" s="264">
        <v>0</v>
      </c>
      <c r="H6" s="264">
        <v>0</v>
      </c>
      <c r="I6" s="265">
        <v>18</v>
      </c>
      <c r="J6" s="264">
        <v>6</v>
      </c>
      <c r="K6" s="264">
        <v>1</v>
      </c>
      <c r="L6" s="265">
        <v>0.46</v>
      </c>
      <c r="M6" s="264">
        <v>40</v>
      </c>
      <c r="N6" s="264">
        <v>13</v>
      </c>
      <c r="O6" s="264">
        <v>3</v>
      </c>
      <c r="P6" s="264">
        <v>0</v>
      </c>
      <c r="Q6" s="265">
        <v>13.33</v>
      </c>
      <c r="R6" s="264">
        <v>1</v>
      </c>
      <c r="S6" s="264">
        <v>0</v>
      </c>
      <c r="T6" s="308">
        <v>0.88900000000000001</v>
      </c>
      <c r="U6" s="308">
        <v>0.224</v>
      </c>
      <c r="V6" s="308">
        <v>0.18099999999999999</v>
      </c>
      <c r="W6" s="259" t="s">
        <v>285</v>
      </c>
      <c r="X6" s="264" t="s">
        <v>56</v>
      </c>
      <c r="Y6" s="222" t="s">
        <v>58</v>
      </c>
    </row>
    <row r="7" spans="2:25" ht="21" customHeight="1" x14ac:dyDescent="0.25">
      <c r="B7" s="280">
        <v>23</v>
      </c>
      <c r="C7" s="280" t="s">
        <v>353</v>
      </c>
      <c r="D7" s="280" t="s">
        <v>353</v>
      </c>
      <c r="E7" s="264">
        <v>1</v>
      </c>
      <c r="F7" s="264">
        <v>0</v>
      </c>
      <c r="G7" s="264">
        <v>0</v>
      </c>
      <c r="H7" s="264">
        <v>0</v>
      </c>
      <c r="I7" s="265">
        <v>2</v>
      </c>
      <c r="J7" s="264">
        <v>1</v>
      </c>
      <c r="K7" s="264">
        <v>1</v>
      </c>
      <c r="L7" s="265">
        <v>4.5</v>
      </c>
      <c r="M7" s="264">
        <v>3</v>
      </c>
      <c r="N7" s="264">
        <v>2</v>
      </c>
      <c r="O7" s="264">
        <v>0</v>
      </c>
      <c r="P7" s="264">
        <v>0</v>
      </c>
      <c r="Q7" s="265">
        <v>0</v>
      </c>
      <c r="R7" s="264">
        <v>0</v>
      </c>
      <c r="S7" s="264">
        <v>1</v>
      </c>
      <c r="T7" s="308">
        <v>1</v>
      </c>
      <c r="U7" s="308">
        <v>0.25</v>
      </c>
      <c r="V7" s="308">
        <v>0.25</v>
      </c>
      <c r="W7" s="259" t="s">
        <v>57</v>
      </c>
      <c r="X7" s="264" t="s">
        <v>57</v>
      </c>
      <c r="Y7" s="280" t="s">
        <v>353</v>
      </c>
    </row>
    <row r="8" spans="2:25" ht="21" customHeight="1" x14ac:dyDescent="0.25">
      <c r="B8" s="280">
        <v>51</v>
      </c>
      <c r="C8" s="280" t="s">
        <v>354</v>
      </c>
      <c r="D8" s="222" t="s">
        <v>58</v>
      </c>
      <c r="E8" s="264">
        <v>1</v>
      </c>
      <c r="F8" s="264">
        <v>0</v>
      </c>
      <c r="G8" s="264">
        <v>0</v>
      </c>
      <c r="H8" s="264">
        <v>0</v>
      </c>
      <c r="I8" s="265">
        <v>1</v>
      </c>
      <c r="J8" s="264">
        <v>1</v>
      </c>
      <c r="K8" s="264">
        <v>1</v>
      </c>
      <c r="L8" s="265">
        <v>8</v>
      </c>
      <c r="M8" s="264">
        <v>1</v>
      </c>
      <c r="N8" s="264">
        <v>2</v>
      </c>
      <c r="O8" s="264">
        <v>1</v>
      </c>
      <c r="P8" s="264">
        <v>0</v>
      </c>
      <c r="Q8" s="265">
        <v>1</v>
      </c>
      <c r="R8" s="264">
        <v>0</v>
      </c>
      <c r="S8" s="264">
        <v>0</v>
      </c>
      <c r="T8" s="308">
        <v>3</v>
      </c>
      <c r="U8" s="308">
        <v>0.5</v>
      </c>
      <c r="V8" s="308">
        <v>0.4</v>
      </c>
      <c r="W8" s="259" t="s">
        <v>58</v>
      </c>
      <c r="X8" s="264" t="s">
        <v>285</v>
      </c>
      <c r="Y8" s="222" t="s">
        <v>58</v>
      </c>
    </row>
    <row r="9" spans="2:25" ht="21" customHeight="1" x14ac:dyDescent="0.25">
      <c r="B9" s="280">
        <v>55</v>
      </c>
      <c r="C9" s="280" t="s">
        <v>355</v>
      </c>
      <c r="D9" s="222" t="s">
        <v>332</v>
      </c>
      <c r="E9" s="264">
        <v>1</v>
      </c>
      <c r="F9" s="264">
        <v>0</v>
      </c>
      <c r="G9" s="264">
        <v>0</v>
      </c>
      <c r="H9" s="264">
        <v>0</v>
      </c>
      <c r="I9" s="265">
        <v>1</v>
      </c>
      <c r="J9" s="264">
        <v>1</v>
      </c>
      <c r="K9" s="264">
        <v>1</v>
      </c>
      <c r="L9" s="265">
        <v>9</v>
      </c>
      <c r="M9" s="264">
        <v>0</v>
      </c>
      <c r="N9" s="264">
        <v>1</v>
      </c>
      <c r="O9" s="264">
        <v>1</v>
      </c>
      <c r="P9" s="264">
        <v>0</v>
      </c>
      <c r="Q9" s="265">
        <v>0</v>
      </c>
      <c r="R9" s="264">
        <v>0</v>
      </c>
      <c r="S9" s="264">
        <v>0</v>
      </c>
      <c r="T9" s="308">
        <v>2</v>
      </c>
      <c r="U9" s="308">
        <v>0.5</v>
      </c>
      <c r="V9" s="308">
        <v>0.33300000000000002</v>
      </c>
      <c r="W9" s="259" t="s">
        <v>47</v>
      </c>
      <c r="X9" s="264" t="s">
        <v>58</v>
      </c>
      <c r="Y9" s="222" t="s">
        <v>332</v>
      </c>
    </row>
    <row r="10" spans="2:25" ht="21" customHeight="1" x14ac:dyDescent="0.25">
      <c r="B10" s="280">
        <v>45</v>
      </c>
      <c r="C10" s="280" t="s">
        <v>356</v>
      </c>
      <c r="D10" s="222" t="s">
        <v>339</v>
      </c>
      <c r="E10" s="264">
        <v>7</v>
      </c>
      <c r="F10" s="264">
        <v>2</v>
      </c>
      <c r="G10" s="264">
        <v>2</v>
      </c>
      <c r="H10" s="264">
        <v>0</v>
      </c>
      <c r="I10" s="265">
        <v>23.67</v>
      </c>
      <c r="J10" s="264">
        <v>37</v>
      </c>
      <c r="K10" s="264">
        <v>27</v>
      </c>
      <c r="L10" s="265">
        <v>9.7799999999999994</v>
      </c>
      <c r="M10" s="264">
        <v>7</v>
      </c>
      <c r="N10" s="264">
        <v>37</v>
      </c>
      <c r="O10" s="264">
        <v>11</v>
      </c>
      <c r="P10" s="264">
        <v>0</v>
      </c>
      <c r="Q10" s="265">
        <v>0.64</v>
      </c>
      <c r="R10" s="264">
        <v>9</v>
      </c>
      <c r="S10" s="264">
        <v>0</v>
      </c>
      <c r="T10" s="308">
        <v>2.028</v>
      </c>
      <c r="U10" s="308">
        <v>0.42899999999999999</v>
      </c>
      <c r="V10" s="308">
        <v>0.33600000000000002</v>
      </c>
      <c r="W10" s="259" t="s">
        <v>50</v>
      </c>
      <c r="X10" s="264" t="s">
        <v>47</v>
      </c>
      <c r="Y10" s="222" t="s">
        <v>339</v>
      </c>
    </row>
    <row r="11" spans="2:25" s="80" customFormat="1" ht="21" customHeight="1" x14ac:dyDescent="0.25">
      <c r="B11" s="280">
        <v>13</v>
      </c>
      <c r="C11" s="280" t="s">
        <v>357</v>
      </c>
      <c r="D11" s="222" t="s">
        <v>50</v>
      </c>
      <c r="E11" s="264">
        <v>7</v>
      </c>
      <c r="F11" s="264">
        <v>1</v>
      </c>
      <c r="G11" s="264">
        <v>2</v>
      </c>
      <c r="H11" s="264">
        <v>0</v>
      </c>
      <c r="I11" s="265">
        <v>20.329999999999998</v>
      </c>
      <c r="J11" s="264">
        <v>50</v>
      </c>
      <c r="K11" s="264">
        <v>30</v>
      </c>
      <c r="L11" s="265">
        <v>12.65</v>
      </c>
      <c r="M11" s="264">
        <v>26</v>
      </c>
      <c r="N11" s="264">
        <v>33</v>
      </c>
      <c r="O11" s="264">
        <v>31</v>
      </c>
      <c r="P11" s="264">
        <v>0</v>
      </c>
      <c r="Q11" s="265">
        <v>0.84</v>
      </c>
      <c r="R11" s="264">
        <v>6</v>
      </c>
      <c r="S11" s="264">
        <v>2</v>
      </c>
      <c r="T11" s="308">
        <v>3.1480000000000001</v>
      </c>
      <c r="U11" s="308">
        <v>0.496</v>
      </c>
      <c r="V11" s="308">
        <v>0.32</v>
      </c>
      <c r="W11" s="259"/>
      <c r="X11" s="264"/>
      <c r="Y11" s="222" t="s">
        <v>50</v>
      </c>
    </row>
    <row r="12" spans="2:25" s="80" customFormat="1" ht="21" customHeight="1" x14ac:dyDescent="0.25">
      <c r="B12" s="280">
        <v>7</v>
      </c>
      <c r="C12" s="280" t="s">
        <v>358</v>
      </c>
      <c r="D12" s="222" t="s">
        <v>47</v>
      </c>
      <c r="E12" s="264">
        <v>9</v>
      </c>
      <c r="F12" s="264">
        <v>0</v>
      </c>
      <c r="G12" s="264">
        <v>0</v>
      </c>
      <c r="H12" s="264">
        <v>1</v>
      </c>
      <c r="I12" s="265">
        <v>15</v>
      </c>
      <c r="J12" s="264">
        <v>29</v>
      </c>
      <c r="K12" s="264">
        <v>23</v>
      </c>
      <c r="L12" s="265">
        <v>12.78</v>
      </c>
      <c r="M12" s="264">
        <v>3</v>
      </c>
      <c r="N12" s="264">
        <v>24</v>
      </c>
      <c r="O12" s="264">
        <v>22</v>
      </c>
      <c r="P12" s="264">
        <v>0</v>
      </c>
      <c r="Q12" s="265">
        <v>0.14000000000000001</v>
      </c>
      <c r="R12" s="264">
        <v>0</v>
      </c>
      <c r="S12" s="264">
        <v>0</v>
      </c>
      <c r="T12" s="308">
        <v>3.0670000000000002</v>
      </c>
      <c r="U12" s="308">
        <v>0.51700000000000002</v>
      </c>
      <c r="V12" s="308">
        <v>0.35799999999999998</v>
      </c>
      <c r="W12" s="259"/>
      <c r="X12" s="264"/>
      <c r="Y12" s="222" t="s">
        <v>47</v>
      </c>
    </row>
    <row r="13" spans="2:25" s="80" customFormat="1" ht="21" customHeight="1" x14ac:dyDescent="0.25">
      <c r="B13" s="280">
        <v>19</v>
      </c>
      <c r="C13" s="280" t="s">
        <v>359</v>
      </c>
      <c r="D13" s="222" t="s">
        <v>57</v>
      </c>
      <c r="E13" s="264">
        <v>1</v>
      </c>
      <c r="F13" s="264">
        <v>0</v>
      </c>
      <c r="G13" s="264">
        <v>0</v>
      </c>
      <c r="H13" s="264">
        <v>0</v>
      </c>
      <c r="I13" s="265">
        <v>1</v>
      </c>
      <c r="J13" s="264">
        <v>2</v>
      </c>
      <c r="K13" s="264">
        <v>2</v>
      </c>
      <c r="L13" s="265">
        <v>18</v>
      </c>
      <c r="M13" s="264">
        <v>0</v>
      </c>
      <c r="N13" s="264">
        <v>2</v>
      </c>
      <c r="O13" s="264">
        <v>1</v>
      </c>
      <c r="P13" s="264">
        <v>0</v>
      </c>
      <c r="Q13" s="265">
        <v>0</v>
      </c>
      <c r="R13" s="264">
        <v>0</v>
      </c>
      <c r="S13" s="264">
        <v>0</v>
      </c>
      <c r="T13" s="308">
        <v>3</v>
      </c>
      <c r="U13" s="308">
        <v>0.5</v>
      </c>
      <c r="V13" s="308">
        <v>0.5</v>
      </c>
      <c r="W13" s="259"/>
      <c r="X13" s="264"/>
      <c r="Y13" s="222" t="s">
        <v>57</v>
      </c>
    </row>
    <row r="14" spans="2:25" s="80" customFormat="1" ht="21" customHeight="1" x14ac:dyDescent="0.25">
      <c r="B14" s="280">
        <v>33</v>
      </c>
      <c r="C14" s="280" t="s">
        <v>360</v>
      </c>
      <c r="D14" s="222" t="s">
        <v>344</v>
      </c>
      <c r="E14" s="264">
        <v>11</v>
      </c>
      <c r="F14" s="264">
        <v>2</v>
      </c>
      <c r="G14" s="264">
        <v>3</v>
      </c>
      <c r="H14" s="264">
        <v>0</v>
      </c>
      <c r="I14" s="265">
        <v>16.329999999999998</v>
      </c>
      <c r="J14" s="264">
        <v>54</v>
      </c>
      <c r="K14" s="264">
        <v>37</v>
      </c>
      <c r="L14" s="265">
        <v>18.739999999999998</v>
      </c>
      <c r="M14" s="264">
        <v>12</v>
      </c>
      <c r="N14" s="264">
        <v>43</v>
      </c>
      <c r="O14" s="264">
        <v>25</v>
      </c>
      <c r="P14" s="264">
        <v>0</v>
      </c>
      <c r="Q14" s="265">
        <v>0.48</v>
      </c>
      <c r="R14" s="264">
        <v>4</v>
      </c>
      <c r="S14" s="264">
        <v>2</v>
      </c>
      <c r="T14" s="308">
        <v>4.1630000000000003</v>
      </c>
      <c r="U14" s="308">
        <v>0.57599999999999996</v>
      </c>
      <c r="V14" s="308">
        <v>0.44800000000000001</v>
      </c>
      <c r="W14" s="259"/>
      <c r="X14" s="264"/>
      <c r="Y14" s="222" t="s">
        <v>344</v>
      </c>
    </row>
    <row r="15" spans="2:25" s="80" customFormat="1" ht="21" customHeight="1" thickBot="1" x14ac:dyDescent="0.3">
      <c r="B15" s="280">
        <v>63</v>
      </c>
      <c r="C15" s="280" t="s">
        <v>361</v>
      </c>
      <c r="D15" s="222" t="s">
        <v>59</v>
      </c>
      <c r="E15" s="264">
        <v>1</v>
      </c>
      <c r="F15" s="264">
        <v>0</v>
      </c>
      <c r="G15" s="264">
        <v>0</v>
      </c>
      <c r="H15" s="264">
        <v>0</v>
      </c>
      <c r="I15" s="265">
        <v>0.67</v>
      </c>
      <c r="J15" s="264">
        <v>5</v>
      </c>
      <c r="K15" s="264">
        <v>5</v>
      </c>
      <c r="L15" s="265">
        <v>45</v>
      </c>
      <c r="M15" s="264">
        <v>0</v>
      </c>
      <c r="N15" s="264">
        <v>5</v>
      </c>
      <c r="O15" s="264">
        <v>1</v>
      </c>
      <c r="P15" s="264">
        <v>0</v>
      </c>
      <c r="Q15" s="265">
        <v>0</v>
      </c>
      <c r="R15" s="264">
        <v>0</v>
      </c>
      <c r="S15" s="264">
        <v>1</v>
      </c>
      <c r="T15" s="308">
        <v>9</v>
      </c>
      <c r="U15" s="308">
        <v>0.75</v>
      </c>
      <c r="V15" s="308">
        <v>0.71399999999999997</v>
      </c>
      <c r="W15" s="259"/>
      <c r="X15" s="264"/>
      <c r="Y15" s="222" t="s">
        <v>59</v>
      </c>
    </row>
    <row r="16" spans="2:25" s="192" customFormat="1" ht="21" customHeight="1" thickTop="1" x14ac:dyDescent="0.3">
      <c r="B16" s="263"/>
      <c r="C16" s="263"/>
      <c r="D16" s="263" t="s">
        <v>306</v>
      </c>
      <c r="E16" s="263">
        <v>13</v>
      </c>
      <c r="F16" s="263">
        <v>5</v>
      </c>
      <c r="G16" s="263">
        <v>8</v>
      </c>
      <c r="H16" s="263">
        <v>1</v>
      </c>
      <c r="I16" s="309">
        <v>101.66666666666667</v>
      </c>
      <c r="J16" s="263">
        <v>196</v>
      </c>
      <c r="K16" s="263">
        <v>136</v>
      </c>
      <c r="L16" s="309">
        <v>11.193041150886584</v>
      </c>
      <c r="M16" s="263">
        <v>97</v>
      </c>
      <c r="N16" s="263">
        <v>169</v>
      </c>
      <c r="O16" s="263">
        <v>100</v>
      </c>
      <c r="P16" s="263">
        <v>0</v>
      </c>
      <c r="Q16" s="309">
        <v>0.97</v>
      </c>
      <c r="R16" s="263">
        <v>20</v>
      </c>
      <c r="S16" s="263">
        <v>8</v>
      </c>
      <c r="T16" s="310">
        <v>2.6459016393442623</v>
      </c>
      <c r="U16" s="310">
        <v>0.46991869918699186</v>
      </c>
      <c r="V16" s="310">
        <v>0.3448979591836735</v>
      </c>
      <c r="W16" s="281"/>
      <c r="X16" s="281"/>
      <c r="Y16" s="281"/>
    </row>
    <row r="17" spans="2:25" x14ac:dyDescent="0.25">
      <c r="B17" s="281"/>
      <c r="C17" s="14"/>
      <c r="D17" s="157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2:25" ht="28.5" x14ac:dyDescent="0.25">
      <c r="B18" s="408" t="s">
        <v>9</v>
      </c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408"/>
      <c r="P18" s="408"/>
      <c r="Q18" s="408"/>
      <c r="R18" s="408"/>
      <c r="S18" s="408"/>
      <c r="T18" s="408"/>
      <c r="U18" s="408"/>
      <c r="V18" s="408"/>
    </row>
    <row r="19" spans="2:25" x14ac:dyDescent="0.25">
      <c r="B19" s="281"/>
      <c r="C19" s="14"/>
      <c r="D19" s="157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2:25" x14ac:dyDescent="0.25">
      <c r="B20" s="289" t="s">
        <v>208</v>
      </c>
      <c r="C20" s="207" t="s">
        <v>28</v>
      </c>
      <c r="D20" s="207" t="s">
        <v>209</v>
      </c>
      <c r="E20" s="208" t="s">
        <v>4</v>
      </c>
      <c r="F20" s="209" t="s">
        <v>0</v>
      </c>
      <c r="G20" s="208" t="s">
        <v>1</v>
      </c>
      <c r="H20" s="210" t="s">
        <v>256</v>
      </c>
      <c r="I20" s="209" t="s">
        <v>257</v>
      </c>
      <c r="J20" s="209" t="s">
        <v>214</v>
      </c>
      <c r="K20" s="209" t="s">
        <v>258</v>
      </c>
      <c r="L20" s="209" t="s">
        <v>259</v>
      </c>
      <c r="M20" s="209" t="s">
        <v>260</v>
      </c>
      <c r="N20" s="208" t="s">
        <v>215</v>
      </c>
      <c r="O20" s="208" t="s">
        <v>20</v>
      </c>
      <c r="P20" s="208" t="s">
        <v>261</v>
      </c>
      <c r="Q20" s="208" t="s">
        <v>262</v>
      </c>
      <c r="R20" s="208" t="s">
        <v>263</v>
      </c>
      <c r="S20" s="209" t="s">
        <v>219</v>
      </c>
      <c r="T20" s="208" t="s">
        <v>264</v>
      </c>
      <c r="U20" s="208" t="s">
        <v>227</v>
      </c>
      <c r="V20" s="211" t="s">
        <v>265</v>
      </c>
    </row>
    <row r="21" spans="2:25" x14ac:dyDescent="0.25">
      <c r="B21" s="289" t="s">
        <v>208</v>
      </c>
      <c r="C21" s="207" t="s">
        <v>28</v>
      </c>
      <c r="D21" s="207" t="s">
        <v>209</v>
      </c>
      <c r="E21" s="212" t="s">
        <v>231</v>
      </c>
      <c r="F21" s="212" t="s">
        <v>266</v>
      </c>
      <c r="G21" s="212" t="s">
        <v>267</v>
      </c>
      <c r="H21" s="212" t="s">
        <v>268</v>
      </c>
      <c r="I21" s="212" t="s">
        <v>269</v>
      </c>
      <c r="J21" s="212" t="s">
        <v>270</v>
      </c>
      <c r="K21" s="212" t="s">
        <v>271</v>
      </c>
      <c r="L21" s="212" t="s">
        <v>272</v>
      </c>
      <c r="M21" s="212" t="s">
        <v>273</v>
      </c>
      <c r="N21" s="212" t="s">
        <v>274</v>
      </c>
      <c r="O21" s="212" t="s">
        <v>242</v>
      </c>
      <c r="P21" s="212" t="s">
        <v>275</v>
      </c>
      <c r="Q21" s="212" t="s">
        <v>276</v>
      </c>
      <c r="R21" s="212" t="s">
        <v>277</v>
      </c>
      <c r="S21" s="212" t="s">
        <v>239</v>
      </c>
      <c r="T21" s="212" t="s">
        <v>278</v>
      </c>
      <c r="U21" s="212" t="s">
        <v>279</v>
      </c>
      <c r="V21" s="212" t="s">
        <v>280</v>
      </c>
    </row>
    <row r="22" spans="2:25" ht="21" customHeight="1" x14ac:dyDescent="0.25">
      <c r="B22" s="348">
        <v>0</v>
      </c>
      <c r="C22" s="348" t="s">
        <v>411</v>
      </c>
      <c r="D22" s="346" t="s">
        <v>86</v>
      </c>
      <c r="E22" s="348">
        <v>1</v>
      </c>
      <c r="F22" s="348">
        <v>0</v>
      </c>
      <c r="G22" s="348">
        <v>0</v>
      </c>
      <c r="H22" s="348">
        <v>0</v>
      </c>
      <c r="I22" s="349">
        <v>2.33</v>
      </c>
      <c r="J22" s="348">
        <v>0</v>
      </c>
      <c r="K22" s="348">
        <v>0</v>
      </c>
      <c r="L22" s="349">
        <v>0</v>
      </c>
      <c r="M22" s="348">
        <v>1</v>
      </c>
      <c r="N22" s="348">
        <v>0</v>
      </c>
      <c r="O22" s="348">
        <v>1</v>
      </c>
      <c r="P22" s="348">
        <v>0</v>
      </c>
      <c r="Q22" s="349">
        <v>1</v>
      </c>
      <c r="R22" s="348">
        <v>1</v>
      </c>
      <c r="S22" s="348">
        <v>0</v>
      </c>
      <c r="T22" s="350">
        <v>0.42899999999999999</v>
      </c>
      <c r="U22" s="350">
        <v>0.25</v>
      </c>
      <c r="V22" s="350">
        <v>0</v>
      </c>
      <c r="W22" s="259" t="s">
        <v>84</v>
      </c>
      <c r="X22" s="264" t="s">
        <v>82</v>
      </c>
      <c r="Y22" s="222" t="s">
        <v>86</v>
      </c>
    </row>
    <row r="23" spans="2:25" s="80" customFormat="1" ht="21" customHeight="1" x14ac:dyDescent="0.25">
      <c r="B23" s="348">
        <v>89</v>
      </c>
      <c r="C23" s="348" t="s">
        <v>400</v>
      </c>
      <c r="D23" s="346" t="s">
        <v>82</v>
      </c>
      <c r="E23" s="348">
        <v>9</v>
      </c>
      <c r="F23" s="348">
        <v>0</v>
      </c>
      <c r="G23" s="348">
        <v>0</v>
      </c>
      <c r="H23" s="348">
        <v>0</v>
      </c>
      <c r="I23" s="349">
        <v>18</v>
      </c>
      <c r="J23" s="348">
        <v>7</v>
      </c>
      <c r="K23" s="348">
        <v>4</v>
      </c>
      <c r="L23" s="349">
        <v>2</v>
      </c>
      <c r="M23" s="348">
        <v>31</v>
      </c>
      <c r="N23" s="348">
        <v>11</v>
      </c>
      <c r="O23" s="348">
        <v>5</v>
      </c>
      <c r="P23" s="348">
        <v>0</v>
      </c>
      <c r="Q23" s="349">
        <v>6.2</v>
      </c>
      <c r="R23" s="348">
        <v>1</v>
      </c>
      <c r="S23" s="348">
        <v>0</v>
      </c>
      <c r="T23" s="350">
        <v>0.88900000000000001</v>
      </c>
      <c r="U23" s="350">
        <v>0.23599999999999999</v>
      </c>
      <c r="V23" s="350">
        <v>0.16700000000000001</v>
      </c>
      <c r="W23" s="259" t="s">
        <v>82</v>
      </c>
      <c r="X23" s="264" t="s">
        <v>84</v>
      </c>
      <c r="Y23" s="222" t="s">
        <v>82</v>
      </c>
    </row>
    <row r="24" spans="2:25" s="80" customFormat="1" ht="21" customHeight="1" x14ac:dyDescent="0.25">
      <c r="B24" s="348">
        <v>7</v>
      </c>
      <c r="C24" s="348" t="s">
        <v>403</v>
      </c>
      <c r="D24" s="346" t="s">
        <v>77</v>
      </c>
      <c r="E24" s="348">
        <v>12</v>
      </c>
      <c r="F24" s="348">
        <v>3</v>
      </c>
      <c r="G24" s="348">
        <v>1</v>
      </c>
      <c r="H24" s="348">
        <v>1</v>
      </c>
      <c r="I24" s="349">
        <v>40.67</v>
      </c>
      <c r="J24" s="348">
        <v>37</v>
      </c>
      <c r="K24" s="348">
        <v>29</v>
      </c>
      <c r="L24" s="349">
        <v>6.42</v>
      </c>
      <c r="M24" s="348">
        <v>34</v>
      </c>
      <c r="N24" s="348">
        <v>54</v>
      </c>
      <c r="O24" s="348">
        <v>13</v>
      </c>
      <c r="P24" s="348">
        <v>0</v>
      </c>
      <c r="Q24" s="349">
        <v>2.62</v>
      </c>
      <c r="R24" s="348">
        <v>8</v>
      </c>
      <c r="S24" s="348">
        <v>3</v>
      </c>
      <c r="T24" s="350">
        <v>1.6479999999999999</v>
      </c>
      <c r="U24" s="350">
        <v>0.39100000000000001</v>
      </c>
      <c r="V24" s="350">
        <v>0.318</v>
      </c>
      <c r="W24" s="259"/>
      <c r="X24" s="264" t="s">
        <v>86</v>
      </c>
      <c r="Y24" s="222" t="s">
        <v>77</v>
      </c>
    </row>
    <row r="25" spans="2:25" ht="21" customHeight="1" x14ac:dyDescent="0.25">
      <c r="B25" s="348">
        <v>17</v>
      </c>
      <c r="C25" s="348" t="s">
        <v>410</v>
      </c>
      <c r="D25" s="346" t="s">
        <v>87</v>
      </c>
      <c r="E25" s="348">
        <v>2</v>
      </c>
      <c r="F25" s="348">
        <v>1</v>
      </c>
      <c r="G25" s="348">
        <v>0</v>
      </c>
      <c r="H25" s="348">
        <v>0</v>
      </c>
      <c r="I25" s="349">
        <v>4.33</v>
      </c>
      <c r="J25" s="348">
        <v>6</v>
      </c>
      <c r="K25" s="348">
        <v>4</v>
      </c>
      <c r="L25" s="349">
        <v>8.31</v>
      </c>
      <c r="M25" s="348">
        <v>3</v>
      </c>
      <c r="N25" s="348">
        <v>5</v>
      </c>
      <c r="O25" s="348">
        <v>5</v>
      </c>
      <c r="P25" s="348">
        <v>0</v>
      </c>
      <c r="Q25" s="349">
        <v>0.6</v>
      </c>
      <c r="R25" s="348">
        <v>3</v>
      </c>
      <c r="S25" s="348">
        <v>1</v>
      </c>
      <c r="T25" s="350">
        <v>2.3079999999999998</v>
      </c>
      <c r="U25" s="350">
        <v>0.48099999999999998</v>
      </c>
      <c r="V25" s="350">
        <v>0.26300000000000001</v>
      </c>
      <c r="W25" s="259" t="s">
        <v>77</v>
      </c>
      <c r="X25" s="264" t="s">
        <v>77</v>
      </c>
      <c r="Y25" s="222" t="s">
        <v>87</v>
      </c>
    </row>
    <row r="26" spans="2:25" s="80" customFormat="1" ht="21" customHeight="1" x14ac:dyDescent="0.25">
      <c r="B26" s="348">
        <v>2</v>
      </c>
      <c r="C26" s="348" t="s">
        <v>408</v>
      </c>
      <c r="D26" s="346" t="s">
        <v>80</v>
      </c>
      <c r="E26" s="348">
        <v>6</v>
      </c>
      <c r="F26" s="348">
        <v>1</v>
      </c>
      <c r="G26" s="348">
        <v>2</v>
      </c>
      <c r="H26" s="348">
        <v>0</v>
      </c>
      <c r="I26" s="349">
        <v>11</v>
      </c>
      <c r="J26" s="348">
        <v>23</v>
      </c>
      <c r="K26" s="348">
        <v>11</v>
      </c>
      <c r="L26" s="349">
        <v>9</v>
      </c>
      <c r="M26" s="348">
        <v>13</v>
      </c>
      <c r="N26" s="348">
        <v>22</v>
      </c>
      <c r="O26" s="348">
        <v>6</v>
      </c>
      <c r="P26" s="348">
        <v>0</v>
      </c>
      <c r="Q26" s="349">
        <v>2.17</v>
      </c>
      <c r="R26" s="348">
        <v>4</v>
      </c>
      <c r="S26" s="348">
        <v>1</v>
      </c>
      <c r="T26" s="350">
        <v>2.5449999999999999</v>
      </c>
      <c r="U26" s="350">
        <v>0.47799999999999998</v>
      </c>
      <c r="V26" s="350">
        <v>0.4</v>
      </c>
      <c r="W26" s="259"/>
      <c r="X26" s="264"/>
      <c r="Y26" s="222" t="s">
        <v>80</v>
      </c>
    </row>
    <row r="27" spans="2:25" ht="21" customHeight="1" x14ac:dyDescent="0.25">
      <c r="B27" s="348">
        <v>61</v>
      </c>
      <c r="C27" s="348" t="s">
        <v>406</v>
      </c>
      <c r="D27" s="346" t="s">
        <v>84</v>
      </c>
      <c r="E27" s="348">
        <v>11</v>
      </c>
      <c r="F27" s="348">
        <v>1</v>
      </c>
      <c r="G27" s="348">
        <v>1</v>
      </c>
      <c r="H27" s="348">
        <v>1</v>
      </c>
      <c r="I27" s="349">
        <v>26.67</v>
      </c>
      <c r="J27" s="348">
        <v>32</v>
      </c>
      <c r="K27" s="348">
        <v>27</v>
      </c>
      <c r="L27" s="349">
        <v>9.11</v>
      </c>
      <c r="M27" s="348">
        <v>29</v>
      </c>
      <c r="N27" s="348">
        <v>34</v>
      </c>
      <c r="O27" s="348">
        <v>12</v>
      </c>
      <c r="P27" s="348">
        <v>0</v>
      </c>
      <c r="Q27" s="349">
        <v>2.42</v>
      </c>
      <c r="R27" s="348">
        <v>8</v>
      </c>
      <c r="S27" s="348">
        <v>3</v>
      </c>
      <c r="T27" s="350">
        <v>1.7250000000000001</v>
      </c>
      <c r="U27" s="350">
        <v>0.41499999999999998</v>
      </c>
      <c r="V27" s="350">
        <v>0.309</v>
      </c>
      <c r="W27" s="259" t="s">
        <v>86</v>
      </c>
      <c r="X27" s="264" t="s">
        <v>80</v>
      </c>
      <c r="Y27" s="222" t="s">
        <v>84</v>
      </c>
    </row>
    <row r="28" spans="2:25" s="80" customFormat="1" ht="21" customHeight="1" x14ac:dyDescent="0.25">
      <c r="B28" s="348">
        <v>1</v>
      </c>
      <c r="C28" s="348" t="s">
        <v>399</v>
      </c>
      <c r="D28" s="346" t="s">
        <v>78</v>
      </c>
      <c r="E28" s="348">
        <v>1</v>
      </c>
      <c r="F28" s="348">
        <v>0</v>
      </c>
      <c r="G28" s="348">
        <v>0</v>
      </c>
      <c r="H28" s="348">
        <v>0</v>
      </c>
      <c r="I28" s="349">
        <v>4</v>
      </c>
      <c r="J28" s="348">
        <v>12</v>
      </c>
      <c r="K28" s="348">
        <v>5</v>
      </c>
      <c r="L28" s="349">
        <v>11.25</v>
      </c>
      <c r="M28" s="348">
        <v>2</v>
      </c>
      <c r="N28" s="348">
        <v>10</v>
      </c>
      <c r="O28" s="348">
        <v>2</v>
      </c>
      <c r="P28" s="348">
        <v>0</v>
      </c>
      <c r="Q28" s="349">
        <v>1</v>
      </c>
      <c r="R28" s="348">
        <v>3</v>
      </c>
      <c r="S28" s="348">
        <v>0</v>
      </c>
      <c r="T28" s="350">
        <v>3</v>
      </c>
      <c r="U28" s="350">
        <v>0.5</v>
      </c>
      <c r="V28" s="350">
        <v>0.41699999999999998</v>
      </c>
      <c r="W28" s="259"/>
      <c r="X28" s="264"/>
      <c r="Y28" s="222" t="s">
        <v>78</v>
      </c>
    </row>
    <row r="29" spans="2:25" s="80" customFormat="1" ht="21" customHeight="1" x14ac:dyDescent="0.25">
      <c r="B29" s="348">
        <v>27</v>
      </c>
      <c r="C29" s="348" t="s">
        <v>402</v>
      </c>
      <c r="D29" s="346" t="s">
        <v>375</v>
      </c>
      <c r="E29" s="348">
        <v>1</v>
      </c>
      <c r="F29" s="348">
        <v>0</v>
      </c>
      <c r="G29" s="348">
        <v>0</v>
      </c>
      <c r="H29" s="348">
        <v>0</v>
      </c>
      <c r="I29" s="349">
        <v>2</v>
      </c>
      <c r="J29" s="348">
        <v>6</v>
      </c>
      <c r="K29" s="348">
        <v>5</v>
      </c>
      <c r="L29" s="349">
        <v>22.5</v>
      </c>
      <c r="M29" s="348">
        <v>2</v>
      </c>
      <c r="N29" s="348">
        <v>3</v>
      </c>
      <c r="O29" s="348">
        <v>2</v>
      </c>
      <c r="P29" s="348">
        <v>0</v>
      </c>
      <c r="Q29" s="349">
        <v>1</v>
      </c>
      <c r="R29" s="348">
        <v>2</v>
      </c>
      <c r="S29" s="348">
        <v>0</v>
      </c>
      <c r="T29" s="350">
        <v>2.5</v>
      </c>
      <c r="U29" s="350">
        <v>0.53800000000000003</v>
      </c>
      <c r="V29" s="350">
        <v>0.33300000000000002</v>
      </c>
      <c r="W29" s="259"/>
      <c r="X29" s="264"/>
      <c r="Y29" s="222" t="s">
        <v>324</v>
      </c>
    </row>
    <row r="30" spans="2:25" s="80" customFormat="1" ht="21" customHeight="1" x14ac:dyDescent="0.25">
      <c r="B30" s="348">
        <v>69</v>
      </c>
      <c r="C30" s="348" t="s">
        <v>323</v>
      </c>
      <c r="D30" s="346" t="s">
        <v>324</v>
      </c>
      <c r="E30" s="348">
        <v>1</v>
      </c>
      <c r="F30" s="348">
        <v>1</v>
      </c>
      <c r="G30" s="348">
        <v>0</v>
      </c>
      <c r="H30" s="348">
        <v>0</v>
      </c>
      <c r="I30" s="349">
        <v>2</v>
      </c>
      <c r="J30" s="348">
        <v>7</v>
      </c>
      <c r="K30" s="348">
        <v>7</v>
      </c>
      <c r="L30" s="349">
        <v>31.5</v>
      </c>
      <c r="M30" s="348">
        <v>0</v>
      </c>
      <c r="N30" s="348">
        <v>5</v>
      </c>
      <c r="O30" s="348">
        <v>4</v>
      </c>
      <c r="P30" s="348">
        <v>0</v>
      </c>
      <c r="Q30" s="349">
        <v>0</v>
      </c>
      <c r="R30" s="348">
        <v>2</v>
      </c>
      <c r="S30" s="348">
        <v>0</v>
      </c>
      <c r="T30" s="350">
        <v>4.5</v>
      </c>
      <c r="U30" s="350">
        <v>0.68799999999999994</v>
      </c>
      <c r="V30" s="350">
        <v>0.5</v>
      </c>
      <c r="W30" s="259"/>
      <c r="X30" s="264"/>
      <c r="Y30" s="222"/>
    </row>
    <row r="31" spans="2:25" s="80" customFormat="1" ht="21" customHeight="1" thickBot="1" x14ac:dyDescent="0.3">
      <c r="B31" s="348">
        <v>13</v>
      </c>
      <c r="C31" s="348" t="s">
        <v>409</v>
      </c>
      <c r="D31" s="346" t="s">
        <v>79</v>
      </c>
      <c r="E31" s="348">
        <v>1</v>
      </c>
      <c r="F31" s="348">
        <v>0</v>
      </c>
      <c r="G31" s="348">
        <v>1</v>
      </c>
      <c r="H31" s="348">
        <v>0</v>
      </c>
      <c r="I31" s="349">
        <v>1</v>
      </c>
      <c r="J31" s="348">
        <v>5</v>
      </c>
      <c r="K31" s="348">
        <v>4</v>
      </c>
      <c r="L31" s="349">
        <v>36</v>
      </c>
      <c r="M31" s="348">
        <v>0</v>
      </c>
      <c r="N31" s="348">
        <v>3</v>
      </c>
      <c r="O31" s="348">
        <v>2</v>
      </c>
      <c r="P31" s="348">
        <v>0</v>
      </c>
      <c r="Q31" s="349">
        <v>0</v>
      </c>
      <c r="R31" s="348">
        <v>1</v>
      </c>
      <c r="S31" s="348">
        <v>0</v>
      </c>
      <c r="T31" s="350">
        <v>5</v>
      </c>
      <c r="U31" s="350">
        <v>0.6</v>
      </c>
      <c r="V31" s="350">
        <v>0.42899999999999999</v>
      </c>
      <c r="W31" s="259"/>
      <c r="X31" s="264"/>
      <c r="Y31" s="222"/>
    </row>
    <row r="32" spans="2:25" s="192" customFormat="1" ht="21" customHeight="1" thickTop="1" x14ac:dyDescent="0.3">
      <c r="B32" s="347"/>
      <c r="C32" s="347"/>
      <c r="D32" s="347" t="s">
        <v>306</v>
      </c>
      <c r="E32" s="347">
        <v>13</v>
      </c>
      <c r="F32" s="347">
        <v>7</v>
      </c>
      <c r="G32" s="347">
        <v>5</v>
      </c>
      <c r="H32" s="347">
        <v>2</v>
      </c>
      <c r="I32" s="351">
        <v>112</v>
      </c>
      <c r="J32" s="347">
        <v>135</v>
      </c>
      <c r="K32" s="347">
        <v>96</v>
      </c>
      <c r="L32" s="351">
        <v>7.7142857142857144</v>
      </c>
      <c r="M32" s="347">
        <v>115</v>
      </c>
      <c r="N32" s="347">
        <v>147</v>
      </c>
      <c r="O32" s="347">
        <v>52</v>
      </c>
      <c r="P32" s="347">
        <v>0</v>
      </c>
      <c r="Q32" s="351">
        <v>2.2115384615384617</v>
      </c>
      <c r="R32" s="347">
        <v>33</v>
      </c>
      <c r="S32" s="347">
        <v>8</v>
      </c>
      <c r="T32" s="352">
        <v>1.7767857142857142</v>
      </c>
      <c r="U32" s="352">
        <v>0.41061946902654867</v>
      </c>
      <c r="V32" s="352">
        <v>0.30882352941176472</v>
      </c>
      <c r="W32" s="259" t="s">
        <v>87</v>
      </c>
      <c r="X32" s="281"/>
      <c r="Y32" s="281"/>
    </row>
    <row r="33" spans="2:25" x14ac:dyDescent="0.25">
      <c r="B33" s="281"/>
      <c r="C33" s="14"/>
      <c r="D33" s="157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2:25" ht="28.5" x14ac:dyDescent="0.25">
      <c r="B34" s="408" t="s">
        <v>7</v>
      </c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</row>
    <row r="35" spans="2:25" x14ac:dyDescent="0.25">
      <c r="B35" s="281"/>
      <c r="C35" s="14"/>
      <c r="D35" s="157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2:25" ht="18.75" x14ac:dyDescent="0.25">
      <c r="B36" s="289" t="s">
        <v>208</v>
      </c>
      <c r="C36" s="194" t="s">
        <v>28</v>
      </c>
      <c r="D36" s="353" t="s">
        <v>209</v>
      </c>
      <c r="E36" s="195" t="s">
        <v>4</v>
      </c>
      <c r="F36" s="196" t="s">
        <v>0</v>
      </c>
      <c r="G36" s="195" t="s">
        <v>1</v>
      </c>
      <c r="H36" s="197" t="s">
        <v>256</v>
      </c>
      <c r="I36" s="196" t="s">
        <v>257</v>
      </c>
      <c r="J36" s="196" t="s">
        <v>214</v>
      </c>
      <c r="K36" s="196" t="s">
        <v>258</v>
      </c>
      <c r="L36" s="196" t="s">
        <v>259</v>
      </c>
      <c r="M36" s="196" t="s">
        <v>260</v>
      </c>
      <c r="N36" s="195" t="s">
        <v>215</v>
      </c>
      <c r="O36" s="195" t="s">
        <v>20</v>
      </c>
      <c r="P36" s="195" t="s">
        <v>261</v>
      </c>
      <c r="Q36" s="195" t="s">
        <v>262</v>
      </c>
      <c r="R36" s="195" t="s">
        <v>263</v>
      </c>
      <c r="S36" s="196" t="s">
        <v>219</v>
      </c>
      <c r="T36" s="195" t="s">
        <v>264</v>
      </c>
      <c r="U36" s="195" t="s">
        <v>227</v>
      </c>
      <c r="V36" s="198" t="s">
        <v>265</v>
      </c>
    </row>
    <row r="37" spans="2:25" x14ac:dyDescent="0.25">
      <c r="B37" s="289" t="s">
        <v>208</v>
      </c>
      <c r="C37" s="207" t="s">
        <v>28</v>
      </c>
      <c r="D37" s="353" t="s">
        <v>209</v>
      </c>
      <c r="E37" s="212" t="s">
        <v>231</v>
      </c>
      <c r="F37" s="212" t="s">
        <v>266</v>
      </c>
      <c r="G37" s="212" t="s">
        <v>267</v>
      </c>
      <c r="H37" s="212" t="s">
        <v>268</v>
      </c>
      <c r="I37" s="212" t="s">
        <v>269</v>
      </c>
      <c r="J37" s="212" t="s">
        <v>270</v>
      </c>
      <c r="K37" s="212" t="s">
        <v>271</v>
      </c>
      <c r="L37" s="212" t="s">
        <v>272</v>
      </c>
      <c r="M37" s="212" t="s">
        <v>273</v>
      </c>
      <c r="N37" s="212" t="s">
        <v>274</v>
      </c>
      <c r="O37" s="212" t="s">
        <v>242</v>
      </c>
      <c r="P37" s="212" t="s">
        <v>275</v>
      </c>
      <c r="Q37" s="212" t="s">
        <v>276</v>
      </c>
      <c r="R37" s="212" t="s">
        <v>277</v>
      </c>
      <c r="S37" s="212" t="s">
        <v>239</v>
      </c>
      <c r="T37" s="212" t="s">
        <v>278</v>
      </c>
      <c r="U37" s="212" t="s">
        <v>279</v>
      </c>
      <c r="V37" s="212" t="s">
        <v>280</v>
      </c>
    </row>
    <row r="38" spans="2:25" ht="21" customHeight="1" x14ac:dyDescent="0.25">
      <c r="B38" s="356">
        <v>17</v>
      </c>
      <c r="C38" s="356" t="s">
        <v>430</v>
      </c>
      <c r="D38" s="354" t="s">
        <v>120</v>
      </c>
      <c r="E38" s="356">
        <v>10</v>
      </c>
      <c r="F38" s="356">
        <v>2</v>
      </c>
      <c r="G38" s="356">
        <v>1</v>
      </c>
      <c r="H38" s="356">
        <v>0</v>
      </c>
      <c r="I38" s="357">
        <v>28.67</v>
      </c>
      <c r="J38" s="356">
        <v>39</v>
      </c>
      <c r="K38" s="356">
        <v>20</v>
      </c>
      <c r="L38" s="357">
        <v>6.28</v>
      </c>
      <c r="M38" s="356">
        <v>7</v>
      </c>
      <c r="N38" s="356">
        <v>51</v>
      </c>
      <c r="O38" s="356">
        <v>3</v>
      </c>
      <c r="P38" s="356">
        <v>0</v>
      </c>
      <c r="Q38" s="357">
        <v>2.33</v>
      </c>
      <c r="R38" s="356">
        <v>5</v>
      </c>
      <c r="S38" s="356">
        <v>1</v>
      </c>
      <c r="T38" s="366">
        <v>1.8839999999999999</v>
      </c>
      <c r="U38" s="366">
        <v>0.38100000000000001</v>
      </c>
      <c r="V38" s="366">
        <v>0.34899999999999998</v>
      </c>
      <c r="W38" s="259" t="s">
        <v>119</v>
      </c>
      <c r="X38" s="281"/>
      <c r="Y38" s="222" t="s">
        <v>120</v>
      </c>
    </row>
    <row r="39" spans="2:25" s="80" customFormat="1" ht="21" customHeight="1" x14ac:dyDescent="0.25">
      <c r="B39" s="356">
        <v>21</v>
      </c>
      <c r="C39" s="356" t="s">
        <v>431</v>
      </c>
      <c r="D39" s="354" t="s">
        <v>113</v>
      </c>
      <c r="E39" s="356">
        <v>11</v>
      </c>
      <c r="F39" s="356">
        <v>0</v>
      </c>
      <c r="G39" s="356">
        <v>5</v>
      </c>
      <c r="H39" s="356">
        <v>0</v>
      </c>
      <c r="I39" s="357">
        <v>43.67</v>
      </c>
      <c r="J39" s="356">
        <v>77</v>
      </c>
      <c r="K39" s="356">
        <v>46</v>
      </c>
      <c r="L39" s="357">
        <v>9.48</v>
      </c>
      <c r="M39" s="356">
        <v>31</v>
      </c>
      <c r="N39" s="356">
        <v>78</v>
      </c>
      <c r="O39" s="356">
        <v>26</v>
      </c>
      <c r="P39" s="356">
        <v>0</v>
      </c>
      <c r="Q39" s="357">
        <v>1.19</v>
      </c>
      <c r="R39" s="356">
        <v>6</v>
      </c>
      <c r="S39" s="356">
        <v>3</v>
      </c>
      <c r="T39" s="366">
        <v>2.3820000000000001</v>
      </c>
      <c r="U39" s="366">
        <v>0.433</v>
      </c>
      <c r="V39" s="366">
        <v>0.35799999999999998</v>
      </c>
      <c r="W39" s="259" t="s">
        <v>113</v>
      </c>
      <c r="X39" s="281"/>
      <c r="Y39" s="222" t="s">
        <v>113</v>
      </c>
    </row>
    <row r="40" spans="2:25" s="80" customFormat="1" ht="21" customHeight="1" x14ac:dyDescent="0.25">
      <c r="B40" s="356">
        <v>85</v>
      </c>
      <c r="C40" s="356" t="s">
        <v>432</v>
      </c>
      <c r="D40" s="354" t="s">
        <v>116</v>
      </c>
      <c r="E40" s="356">
        <v>7</v>
      </c>
      <c r="F40" s="356">
        <v>0</v>
      </c>
      <c r="G40" s="356">
        <v>4</v>
      </c>
      <c r="H40" s="356">
        <v>1</v>
      </c>
      <c r="I40" s="357">
        <v>21</v>
      </c>
      <c r="J40" s="356">
        <v>38</v>
      </c>
      <c r="K40" s="356">
        <v>23</v>
      </c>
      <c r="L40" s="357">
        <v>9.86</v>
      </c>
      <c r="M40" s="356">
        <v>22</v>
      </c>
      <c r="N40" s="356">
        <v>38</v>
      </c>
      <c r="O40" s="356">
        <v>12</v>
      </c>
      <c r="P40" s="356">
        <v>0</v>
      </c>
      <c r="Q40" s="357">
        <v>1.83</v>
      </c>
      <c r="R40" s="356">
        <v>4</v>
      </c>
      <c r="S40" s="356">
        <v>4</v>
      </c>
      <c r="T40" s="366">
        <v>2.3809999999999998</v>
      </c>
      <c r="U40" s="366">
        <v>0.443</v>
      </c>
      <c r="V40" s="366">
        <v>0.36199999999999999</v>
      </c>
      <c r="W40" s="259"/>
      <c r="X40" s="281"/>
      <c r="Y40" s="222" t="s">
        <v>116</v>
      </c>
    </row>
    <row r="41" spans="2:25" ht="21" customHeight="1" x14ac:dyDescent="0.25">
      <c r="B41" s="356">
        <v>44</v>
      </c>
      <c r="C41" s="356" t="s">
        <v>433</v>
      </c>
      <c r="D41" s="354" t="s">
        <v>122</v>
      </c>
      <c r="E41" s="356">
        <v>4</v>
      </c>
      <c r="F41" s="356">
        <v>0</v>
      </c>
      <c r="G41" s="356">
        <v>0</v>
      </c>
      <c r="H41" s="356">
        <v>0</v>
      </c>
      <c r="I41" s="357">
        <v>6</v>
      </c>
      <c r="J41" s="356">
        <v>15</v>
      </c>
      <c r="K41" s="356">
        <v>8</v>
      </c>
      <c r="L41" s="357">
        <v>12</v>
      </c>
      <c r="M41" s="356">
        <v>6</v>
      </c>
      <c r="N41" s="356">
        <v>14</v>
      </c>
      <c r="O41" s="356">
        <v>9</v>
      </c>
      <c r="P41" s="356">
        <v>0</v>
      </c>
      <c r="Q41" s="357">
        <v>0.67</v>
      </c>
      <c r="R41" s="356">
        <v>3</v>
      </c>
      <c r="S41" s="356">
        <v>1</v>
      </c>
      <c r="T41" s="366">
        <v>3.8330000000000002</v>
      </c>
      <c r="U41" s="366">
        <v>0.54200000000000004</v>
      </c>
      <c r="V41" s="366">
        <v>0.38900000000000001</v>
      </c>
      <c r="W41" s="259" t="s">
        <v>116</v>
      </c>
      <c r="X41" s="281"/>
      <c r="Y41" s="222" t="s">
        <v>122</v>
      </c>
    </row>
    <row r="42" spans="2:25" ht="21" customHeight="1" thickBot="1" x14ac:dyDescent="0.3">
      <c r="B42" s="356">
        <v>71</v>
      </c>
      <c r="C42" s="356" t="s">
        <v>434</v>
      </c>
      <c r="D42" s="354" t="s">
        <v>119</v>
      </c>
      <c r="E42" s="356">
        <v>5</v>
      </c>
      <c r="F42" s="356">
        <v>1</v>
      </c>
      <c r="G42" s="356">
        <v>0</v>
      </c>
      <c r="H42" s="356">
        <v>0</v>
      </c>
      <c r="I42" s="357">
        <v>4.67</v>
      </c>
      <c r="J42" s="356">
        <v>16</v>
      </c>
      <c r="K42" s="356">
        <v>9</v>
      </c>
      <c r="L42" s="357">
        <v>17.36</v>
      </c>
      <c r="M42" s="356">
        <v>7</v>
      </c>
      <c r="N42" s="356">
        <v>10</v>
      </c>
      <c r="O42" s="356">
        <v>14</v>
      </c>
      <c r="P42" s="356">
        <v>0</v>
      </c>
      <c r="Q42" s="357">
        <v>0.5</v>
      </c>
      <c r="R42" s="356">
        <v>1</v>
      </c>
      <c r="S42" s="356">
        <v>0</v>
      </c>
      <c r="T42" s="366">
        <v>5.1429999999999998</v>
      </c>
      <c r="U42" s="366">
        <v>0.61</v>
      </c>
      <c r="V42" s="366">
        <v>0.4</v>
      </c>
      <c r="W42" s="259" t="s">
        <v>120</v>
      </c>
      <c r="X42" s="281"/>
      <c r="Y42" s="222" t="s">
        <v>119</v>
      </c>
    </row>
    <row r="43" spans="2:25" s="184" customFormat="1" ht="24" thickTop="1" x14ac:dyDescent="0.35">
      <c r="B43" s="355"/>
      <c r="C43" s="355"/>
      <c r="D43" s="355" t="s">
        <v>306</v>
      </c>
      <c r="E43" s="355">
        <v>13</v>
      </c>
      <c r="F43" s="355">
        <v>3</v>
      </c>
      <c r="G43" s="355">
        <v>10</v>
      </c>
      <c r="H43" s="355">
        <v>1</v>
      </c>
      <c r="I43" s="367">
        <v>104</v>
      </c>
      <c r="J43" s="355">
        <v>185</v>
      </c>
      <c r="K43" s="355">
        <v>106</v>
      </c>
      <c r="L43" s="367">
        <v>9.1730769230769234</v>
      </c>
      <c r="M43" s="355">
        <v>73</v>
      </c>
      <c r="N43" s="355">
        <v>191</v>
      </c>
      <c r="O43" s="355">
        <v>64</v>
      </c>
      <c r="P43" s="355">
        <v>0</v>
      </c>
      <c r="Q43" s="367">
        <v>1.140625</v>
      </c>
      <c r="R43" s="355">
        <v>19</v>
      </c>
      <c r="S43" s="355">
        <v>9</v>
      </c>
      <c r="T43" s="368">
        <v>2.4519230769230771</v>
      </c>
      <c r="U43" s="368">
        <v>0.44193548387096776</v>
      </c>
      <c r="V43" s="368">
        <v>0.36037735849056601</v>
      </c>
      <c r="W43" s="282"/>
      <c r="X43" s="282"/>
      <c r="Y43" s="282"/>
    </row>
    <row r="44" spans="2:25" x14ac:dyDescent="0.25">
      <c r="B44" s="281"/>
      <c r="C44" s="14"/>
      <c r="D44" s="157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2:25" ht="28.5" x14ac:dyDescent="0.25">
      <c r="B45" s="408" t="s">
        <v>5</v>
      </c>
      <c r="C45" s="408"/>
      <c r="D45" s="408"/>
      <c r="E45" s="408"/>
      <c r="F45" s="408"/>
      <c r="G45" s="408"/>
      <c r="H45" s="408"/>
      <c r="I45" s="408"/>
      <c r="J45" s="408"/>
      <c r="K45" s="408"/>
      <c r="L45" s="408"/>
      <c r="M45" s="408"/>
      <c r="N45" s="408"/>
      <c r="O45" s="408"/>
      <c r="P45" s="408"/>
      <c r="Q45" s="408"/>
      <c r="R45" s="408"/>
      <c r="S45" s="408"/>
      <c r="T45" s="408"/>
      <c r="U45" s="408"/>
      <c r="V45" s="408"/>
    </row>
    <row r="46" spans="2:25" x14ac:dyDescent="0.25">
      <c r="B46" s="281"/>
      <c r="C46" s="14"/>
      <c r="D46" s="157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2:25" ht="18.75" x14ac:dyDescent="0.25">
      <c r="B47" s="289" t="s">
        <v>208</v>
      </c>
      <c r="C47" s="194" t="s">
        <v>28</v>
      </c>
      <c r="D47" s="194" t="s">
        <v>209</v>
      </c>
      <c r="E47" s="195" t="s">
        <v>4</v>
      </c>
      <c r="F47" s="196" t="s">
        <v>0</v>
      </c>
      <c r="G47" s="195" t="s">
        <v>1</v>
      </c>
      <c r="H47" s="197" t="s">
        <v>256</v>
      </c>
      <c r="I47" s="196" t="s">
        <v>257</v>
      </c>
      <c r="J47" s="196" t="s">
        <v>214</v>
      </c>
      <c r="K47" s="196" t="s">
        <v>258</v>
      </c>
      <c r="L47" s="196" t="s">
        <v>259</v>
      </c>
      <c r="M47" s="196" t="s">
        <v>260</v>
      </c>
      <c r="N47" s="195" t="s">
        <v>215</v>
      </c>
      <c r="O47" s="195" t="s">
        <v>20</v>
      </c>
      <c r="P47" s="195" t="s">
        <v>261</v>
      </c>
      <c r="Q47" s="195" t="s">
        <v>262</v>
      </c>
      <c r="R47" s="195" t="s">
        <v>263</v>
      </c>
      <c r="S47" s="196" t="s">
        <v>219</v>
      </c>
      <c r="T47" s="195" t="s">
        <v>264</v>
      </c>
      <c r="U47" s="195" t="s">
        <v>227</v>
      </c>
      <c r="V47" s="198" t="s">
        <v>265</v>
      </c>
    </row>
    <row r="48" spans="2:25" ht="18.75" x14ac:dyDescent="0.25">
      <c r="B48" s="289" t="s">
        <v>208</v>
      </c>
      <c r="C48" s="194" t="s">
        <v>28</v>
      </c>
      <c r="D48" s="194" t="s">
        <v>209</v>
      </c>
      <c r="E48" s="193" t="s">
        <v>231</v>
      </c>
      <c r="F48" s="193" t="s">
        <v>266</v>
      </c>
      <c r="G48" s="193" t="s">
        <v>267</v>
      </c>
      <c r="H48" s="193" t="s">
        <v>268</v>
      </c>
      <c r="I48" s="193" t="s">
        <v>269</v>
      </c>
      <c r="J48" s="193" t="s">
        <v>270</v>
      </c>
      <c r="K48" s="193" t="s">
        <v>271</v>
      </c>
      <c r="L48" s="193" t="s">
        <v>272</v>
      </c>
      <c r="M48" s="193" t="s">
        <v>273</v>
      </c>
      <c r="N48" s="193" t="s">
        <v>274</v>
      </c>
      <c r="O48" s="193" t="s">
        <v>242</v>
      </c>
      <c r="P48" s="193" t="s">
        <v>275</v>
      </c>
      <c r="Q48" s="193" t="s">
        <v>276</v>
      </c>
      <c r="R48" s="193" t="s">
        <v>277</v>
      </c>
      <c r="S48" s="193" t="s">
        <v>239</v>
      </c>
      <c r="T48" s="193" t="s">
        <v>278</v>
      </c>
      <c r="U48" s="193" t="s">
        <v>279</v>
      </c>
      <c r="V48" s="193" t="s">
        <v>280</v>
      </c>
    </row>
    <row r="49" spans="2:25" ht="21" customHeight="1" x14ac:dyDescent="0.25">
      <c r="B49" s="356">
        <v>21</v>
      </c>
      <c r="C49" s="356" t="s">
        <v>384</v>
      </c>
      <c r="D49" s="354" t="s">
        <v>158</v>
      </c>
      <c r="E49" s="356">
        <v>3</v>
      </c>
      <c r="F49" s="356">
        <v>0</v>
      </c>
      <c r="G49" s="356">
        <v>1</v>
      </c>
      <c r="H49" s="356">
        <v>0</v>
      </c>
      <c r="I49" s="357">
        <v>7.33</v>
      </c>
      <c r="J49" s="356">
        <v>7</v>
      </c>
      <c r="K49" s="356">
        <v>4</v>
      </c>
      <c r="L49" s="357">
        <v>4.7300000000000004</v>
      </c>
      <c r="M49" s="356">
        <v>5</v>
      </c>
      <c r="N49" s="356">
        <v>8</v>
      </c>
      <c r="O49" s="356">
        <v>2</v>
      </c>
      <c r="P49" s="356">
        <v>0</v>
      </c>
      <c r="Q49" s="357">
        <v>2.5</v>
      </c>
      <c r="R49" s="356">
        <v>0</v>
      </c>
      <c r="S49" s="356">
        <v>0</v>
      </c>
      <c r="T49" s="366">
        <v>1.3640000000000001</v>
      </c>
      <c r="U49" s="366">
        <v>0.29399999999999998</v>
      </c>
      <c r="V49" s="366">
        <v>0.25800000000000001</v>
      </c>
      <c r="W49" s="259" t="s">
        <v>168</v>
      </c>
      <c r="X49" s="264" t="s">
        <v>252</v>
      </c>
      <c r="Y49" s="222" t="s">
        <v>158</v>
      </c>
    </row>
    <row r="50" spans="2:25" s="80" customFormat="1" ht="21" customHeight="1" x14ac:dyDescent="0.25">
      <c r="B50" s="356">
        <v>47</v>
      </c>
      <c r="C50" s="356" t="s">
        <v>383</v>
      </c>
      <c r="D50" s="354" t="s">
        <v>155</v>
      </c>
      <c r="E50" s="356">
        <v>4</v>
      </c>
      <c r="F50" s="356">
        <v>0</v>
      </c>
      <c r="G50" s="356">
        <v>1</v>
      </c>
      <c r="H50" s="356">
        <v>0</v>
      </c>
      <c r="I50" s="357">
        <v>9.33</v>
      </c>
      <c r="J50" s="356">
        <v>13</v>
      </c>
      <c r="K50" s="356">
        <v>6</v>
      </c>
      <c r="L50" s="357">
        <v>5.63</v>
      </c>
      <c r="M50" s="356">
        <v>10</v>
      </c>
      <c r="N50" s="356">
        <v>17</v>
      </c>
      <c r="O50" s="356">
        <v>2</v>
      </c>
      <c r="P50" s="356">
        <v>0</v>
      </c>
      <c r="Q50" s="357">
        <v>5</v>
      </c>
      <c r="R50" s="356">
        <v>2</v>
      </c>
      <c r="S50" s="356">
        <v>1</v>
      </c>
      <c r="T50" s="366">
        <v>2.036</v>
      </c>
      <c r="U50" s="366">
        <v>0.41199999999999998</v>
      </c>
      <c r="V50" s="366">
        <v>0.37</v>
      </c>
      <c r="W50" s="259"/>
      <c r="X50" s="264" t="s">
        <v>168</v>
      </c>
      <c r="Y50" s="222" t="s">
        <v>155</v>
      </c>
    </row>
    <row r="51" spans="2:25" s="80" customFormat="1" ht="21" customHeight="1" x14ac:dyDescent="0.25">
      <c r="B51" s="356">
        <v>23</v>
      </c>
      <c r="C51" s="356" t="s">
        <v>386</v>
      </c>
      <c r="D51" s="354" t="s">
        <v>252</v>
      </c>
      <c r="E51" s="356">
        <v>12</v>
      </c>
      <c r="F51" s="356">
        <v>4</v>
      </c>
      <c r="G51" s="356">
        <v>2</v>
      </c>
      <c r="H51" s="356">
        <v>0</v>
      </c>
      <c r="I51" s="357">
        <v>53.33</v>
      </c>
      <c r="J51" s="356">
        <v>73</v>
      </c>
      <c r="K51" s="356">
        <v>56</v>
      </c>
      <c r="L51" s="357">
        <v>9.19</v>
      </c>
      <c r="M51" s="356">
        <v>28</v>
      </c>
      <c r="N51" s="356">
        <v>98</v>
      </c>
      <c r="O51" s="356">
        <v>24</v>
      </c>
      <c r="P51" s="356">
        <v>2</v>
      </c>
      <c r="Q51" s="357">
        <v>1.17</v>
      </c>
      <c r="R51" s="356">
        <v>5</v>
      </c>
      <c r="S51" s="356">
        <v>3</v>
      </c>
      <c r="T51" s="366">
        <v>2.2879999999999998</v>
      </c>
      <c r="U51" s="366">
        <v>0.43099999999999999</v>
      </c>
      <c r="V51" s="366">
        <v>0.374</v>
      </c>
      <c r="W51" s="259"/>
      <c r="X51" s="264"/>
      <c r="Y51" s="222" t="s">
        <v>252</v>
      </c>
    </row>
    <row r="52" spans="2:25" s="80" customFormat="1" ht="21" customHeight="1" x14ac:dyDescent="0.25">
      <c r="B52" s="356">
        <v>51</v>
      </c>
      <c r="C52" s="356" t="s">
        <v>382</v>
      </c>
      <c r="D52" s="354" t="s">
        <v>161</v>
      </c>
      <c r="E52" s="356">
        <v>7</v>
      </c>
      <c r="F52" s="356">
        <v>0</v>
      </c>
      <c r="G52" s="356">
        <v>1</v>
      </c>
      <c r="H52" s="356">
        <v>1</v>
      </c>
      <c r="I52" s="357">
        <v>12.33</v>
      </c>
      <c r="J52" s="356">
        <v>22</v>
      </c>
      <c r="K52" s="356">
        <v>16</v>
      </c>
      <c r="L52" s="357">
        <v>11.49</v>
      </c>
      <c r="M52" s="356">
        <v>9</v>
      </c>
      <c r="N52" s="356">
        <v>18</v>
      </c>
      <c r="O52" s="356">
        <v>10</v>
      </c>
      <c r="P52" s="356">
        <v>0</v>
      </c>
      <c r="Q52" s="357">
        <v>0.9</v>
      </c>
      <c r="R52" s="356">
        <v>3</v>
      </c>
      <c r="S52" s="356">
        <v>0</v>
      </c>
      <c r="T52" s="366">
        <v>2.27</v>
      </c>
      <c r="U52" s="366">
        <v>0.437</v>
      </c>
      <c r="V52" s="366">
        <v>0.31</v>
      </c>
      <c r="W52" s="259"/>
      <c r="X52" s="264" t="s">
        <v>161</v>
      </c>
      <c r="Y52" s="222" t="s">
        <v>161</v>
      </c>
    </row>
    <row r="53" spans="2:25" s="80" customFormat="1" ht="21" customHeight="1" x14ac:dyDescent="0.25">
      <c r="B53" s="356">
        <v>17</v>
      </c>
      <c r="C53" s="356" t="s">
        <v>394</v>
      </c>
      <c r="D53" s="354" t="s">
        <v>168</v>
      </c>
      <c r="E53" s="356">
        <v>5</v>
      </c>
      <c r="F53" s="356">
        <v>0</v>
      </c>
      <c r="G53" s="356">
        <v>2</v>
      </c>
      <c r="H53" s="356">
        <v>1</v>
      </c>
      <c r="I53" s="357">
        <v>14.33</v>
      </c>
      <c r="J53" s="356">
        <v>25</v>
      </c>
      <c r="K53" s="356">
        <v>22</v>
      </c>
      <c r="L53" s="357">
        <v>13.51</v>
      </c>
      <c r="M53" s="356">
        <v>13</v>
      </c>
      <c r="N53" s="356">
        <v>20</v>
      </c>
      <c r="O53" s="356">
        <v>20</v>
      </c>
      <c r="P53" s="356">
        <v>0</v>
      </c>
      <c r="Q53" s="357">
        <v>0.65</v>
      </c>
      <c r="R53" s="356">
        <v>2</v>
      </c>
      <c r="S53" s="356">
        <v>3</v>
      </c>
      <c r="T53" s="366">
        <v>2.7909999999999999</v>
      </c>
      <c r="U53" s="366">
        <v>0.5</v>
      </c>
      <c r="V53" s="366">
        <v>0.32800000000000001</v>
      </c>
      <c r="W53" s="259"/>
      <c r="X53" s="264" t="s">
        <v>155</v>
      </c>
      <c r="Y53" s="222" t="s">
        <v>168</v>
      </c>
    </row>
    <row r="54" spans="2:25" s="80" customFormat="1" ht="21" customHeight="1" x14ac:dyDescent="0.25">
      <c r="B54" s="356">
        <v>80</v>
      </c>
      <c r="C54" s="356" t="s">
        <v>397</v>
      </c>
      <c r="D54" s="354" t="s">
        <v>160</v>
      </c>
      <c r="E54" s="356">
        <v>2</v>
      </c>
      <c r="F54" s="356">
        <v>1</v>
      </c>
      <c r="G54" s="356">
        <v>0</v>
      </c>
      <c r="H54" s="356">
        <v>0</v>
      </c>
      <c r="I54" s="357">
        <v>9</v>
      </c>
      <c r="J54" s="356">
        <v>21</v>
      </c>
      <c r="K54" s="356">
        <v>19</v>
      </c>
      <c r="L54" s="357">
        <v>17.940000000000001</v>
      </c>
      <c r="M54" s="356">
        <v>9</v>
      </c>
      <c r="N54" s="356">
        <v>23</v>
      </c>
      <c r="O54" s="356">
        <v>10</v>
      </c>
      <c r="P54" s="356">
        <v>2</v>
      </c>
      <c r="Q54" s="357">
        <v>0.9</v>
      </c>
      <c r="R54" s="356">
        <v>1</v>
      </c>
      <c r="S54" s="356">
        <v>3</v>
      </c>
      <c r="T54" s="366">
        <v>3.6669999999999998</v>
      </c>
      <c r="U54" s="366">
        <v>0.55700000000000005</v>
      </c>
      <c r="V54" s="366">
        <v>0.46</v>
      </c>
      <c r="W54" s="259"/>
      <c r="X54" s="264"/>
      <c r="Y54" s="222" t="s">
        <v>160</v>
      </c>
    </row>
    <row r="55" spans="2:25" s="80" customFormat="1" ht="21" customHeight="1" thickBot="1" x14ac:dyDescent="0.3">
      <c r="B55" s="356">
        <v>24</v>
      </c>
      <c r="C55" s="356" t="s">
        <v>390</v>
      </c>
      <c r="D55" s="354" t="s">
        <v>171</v>
      </c>
      <c r="E55" s="356">
        <v>1</v>
      </c>
      <c r="F55" s="356">
        <v>0</v>
      </c>
      <c r="G55" s="356">
        <v>1</v>
      </c>
      <c r="H55" s="356">
        <v>0</v>
      </c>
      <c r="I55" s="357">
        <v>1.33</v>
      </c>
      <c r="J55" s="356">
        <v>8</v>
      </c>
      <c r="K55" s="356">
        <v>8</v>
      </c>
      <c r="L55" s="357">
        <v>48</v>
      </c>
      <c r="M55" s="356">
        <v>2</v>
      </c>
      <c r="N55" s="356">
        <v>3</v>
      </c>
      <c r="O55" s="356">
        <v>5</v>
      </c>
      <c r="P55" s="356">
        <v>2</v>
      </c>
      <c r="Q55" s="357">
        <v>0.4</v>
      </c>
      <c r="R55" s="356">
        <v>2</v>
      </c>
      <c r="S55" s="356">
        <v>0</v>
      </c>
      <c r="T55" s="366">
        <v>6</v>
      </c>
      <c r="U55" s="366">
        <v>0.71399999999999997</v>
      </c>
      <c r="V55" s="366">
        <v>0.42899999999999999</v>
      </c>
      <c r="W55" s="259"/>
      <c r="X55" s="264"/>
      <c r="Y55" s="222" t="s">
        <v>171</v>
      </c>
    </row>
    <row r="56" spans="2:25" s="184" customFormat="1" ht="21" customHeight="1" thickTop="1" x14ac:dyDescent="0.35">
      <c r="B56" s="355"/>
      <c r="C56" s="355"/>
      <c r="D56" s="355" t="s">
        <v>306</v>
      </c>
      <c r="E56" s="355">
        <v>13</v>
      </c>
      <c r="F56" s="355">
        <v>5</v>
      </c>
      <c r="G56" s="355">
        <v>8</v>
      </c>
      <c r="H56" s="355">
        <v>2</v>
      </c>
      <c r="I56" s="367">
        <v>107</v>
      </c>
      <c r="J56" s="355">
        <v>169</v>
      </c>
      <c r="K56" s="355">
        <v>131</v>
      </c>
      <c r="L56" s="367">
        <v>10.694612424409016</v>
      </c>
      <c r="M56" s="355">
        <v>76</v>
      </c>
      <c r="N56" s="355">
        <v>187</v>
      </c>
      <c r="O56" s="355">
        <v>73</v>
      </c>
      <c r="P56" s="355">
        <v>6</v>
      </c>
      <c r="Q56" s="367">
        <v>1.0410958904109588</v>
      </c>
      <c r="R56" s="355">
        <v>15</v>
      </c>
      <c r="S56" s="355">
        <v>10</v>
      </c>
      <c r="T56" s="368">
        <v>2.4299065420560746</v>
      </c>
      <c r="U56" s="368">
        <v>0.45081967213114754</v>
      </c>
      <c r="V56" s="368">
        <v>0.36310679611650487</v>
      </c>
      <c r="W56" s="259" t="s">
        <v>160</v>
      </c>
      <c r="X56" s="282"/>
      <c r="Y56" s="282"/>
    </row>
    <row r="57" spans="2:25" x14ac:dyDescent="0.25">
      <c r="B57" s="281"/>
      <c r="C57" s="14"/>
      <c r="D57" s="157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2:25" x14ac:dyDescent="0.25">
      <c r="B58" s="281"/>
      <c r="C58" s="14"/>
      <c r="D58" s="157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2:25" ht="28.5" x14ac:dyDescent="0.25">
      <c r="B59" s="408" t="s">
        <v>8</v>
      </c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  <c r="P59" s="408"/>
      <c r="Q59" s="408"/>
      <c r="R59" s="408"/>
      <c r="S59" s="408"/>
      <c r="T59" s="408"/>
      <c r="U59" s="408"/>
      <c r="V59" s="408"/>
    </row>
    <row r="60" spans="2:25" x14ac:dyDescent="0.25">
      <c r="B60" s="281"/>
      <c r="C60" s="14"/>
      <c r="D60" s="157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2:25" ht="18.75" x14ac:dyDescent="0.25">
      <c r="B61" s="289" t="s">
        <v>208</v>
      </c>
      <c r="C61" s="194" t="s">
        <v>28</v>
      </c>
      <c r="D61" s="194" t="s">
        <v>209</v>
      </c>
      <c r="E61" s="195" t="s">
        <v>4</v>
      </c>
      <c r="F61" s="196" t="s">
        <v>0</v>
      </c>
      <c r="G61" s="195" t="s">
        <v>1</v>
      </c>
      <c r="H61" s="197" t="s">
        <v>256</v>
      </c>
      <c r="I61" s="196" t="s">
        <v>257</v>
      </c>
      <c r="J61" s="196" t="s">
        <v>214</v>
      </c>
      <c r="K61" s="196" t="s">
        <v>258</v>
      </c>
      <c r="L61" s="196" t="s">
        <v>259</v>
      </c>
      <c r="M61" s="196" t="s">
        <v>260</v>
      </c>
      <c r="N61" s="195" t="s">
        <v>215</v>
      </c>
      <c r="O61" s="195" t="s">
        <v>20</v>
      </c>
      <c r="P61" s="195" t="s">
        <v>261</v>
      </c>
      <c r="Q61" s="195" t="s">
        <v>262</v>
      </c>
      <c r="R61" s="195" t="s">
        <v>263</v>
      </c>
      <c r="S61" s="196" t="s">
        <v>219</v>
      </c>
      <c r="T61" s="195" t="s">
        <v>264</v>
      </c>
      <c r="U61" s="195" t="s">
        <v>227</v>
      </c>
      <c r="V61" s="198" t="s">
        <v>265</v>
      </c>
    </row>
    <row r="62" spans="2:25" ht="18.75" x14ac:dyDescent="0.25">
      <c r="B62" s="289" t="s">
        <v>208</v>
      </c>
      <c r="C62" s="194" t="s">
        <v>28</v>
      </c>
      <c r="D62" s="194" t="s">
        <v>209</v>
      </c>
      <c r="E62" s="193" t="s">
        <v>231</v>
      </c>
      <c r="F62" s="193" t="s">
        <v>266</v>
      </c>
      <c r="G62" s="193" t="s">
        <v>267</v>
      </c>
      <c r="H62" s="193" t="s">
        <v>268</v>
      </c>
      <c r="I62" s="193" t="s">
        <v>269</v>
      </c>
      <c r="J62" s="193" t="s">
        <v>270</v>
      </c>
      <c r="K62" s="193" t="s">
        <v>271</v>
      </c>
      <c r="L62" s="193" t="s">
        <v>272</v>
      </c>
      <c r="M62" s="193" t="s">
        <v>273</v>
      </c>
      <c r="N62" s="193" t="s">
        <v>274</v>
      </c>
      <c r="O62" s="193" t="s">
        <v>242</v>
      </c>
      <c r="P62" s="193" t="s">
        <v>275</v>
      </c>
      <c r="Q62" s="193" t="s">
        <v>276</v>
      </c>
      <c r="R62" s="193" t="s">
        <v>277</v>
      </c>
      <c r="S62" s="193" t="s">
        <v>239</v>
      </c>
      <c r="T62" s="193" t="s">
        <v>278</v>
      </c>
      <c r="U62" s="193" t="s">
        <v>279</v>
      </c>
      <c r="V62" s="193" t="s">
        <v>280</v>
      </c>
    </row>
    <row r="63" spans="2:25" ht="21" x14ac:dyDescent="0.25">
      <c r="B63" s="340">
        <v>44</v>
      </c>
      <c r="C63" s="340" t="s">
        <v>412</v>
      </c>
      <c r="D63" s="338" t="s">
        <v>200</v>
      </c>
      <c r="E63" s="340">
        <v>1</v>
      </c>
      <c r="F63" s="340">
        <v>0</v>
      </c>
      <c r="G63" s="340">
        <v>0</v>
      </c>
      <c r="H63" s="340">
        <v>0</v>
      </c>
      <c r="I63" s="341">
        <v>1</v>
      </c>
      <c r="J63" s="340">
        <v>0</v>
      </c>
      <c r="K63" s="340">
        <v>0</v>
      </c>
      <c r="L63" s="341">
        <v>0</v>
      </c>
      <c r="M63" s="340">
        <v>1</v>
      </c>
      <c r="N63" s="340">
        <v>2</v>
      </c>
      <c r="O63" s="340">
        <v>2</v>
      </c>
      <c r="P63" s="340">
        <v>0</v>
      </c>
      <c r="Q63" s="341">
        <v>0.5</v>
      </c>
      <c r="R63" s="340">
        <v>0</v>
      </c>
      <c r="S63" s="340">
        <v>0</v>
      </c>
      <c r="T63" s="342">
        <v>4</v>
      </c>
      <c r="U63" s="342">
        <v>0.8</v>
      </c>
      <c r="V63" s="342">
        <v>0.66700000000000004</v>
      </c>
      <c r="W63" s="270">
        <v>0.66700000000000004</v>
      </c>
      <c r="X63" s="165" t="s">
        <v>193</v>
      </c>
      <c r="Y63" s="338" t="s">
        <v>200</v>
      </c>
    </row>
    <row r="64" spans="2:25" s="80" customFormat="1" ht="21" x14ac:dyDescent="0.25">
      <c r="B64" s="340">
        <v>24</v>
      </c>
      <c r="C64" s="340" t="s">
        <v>413</v>
      </c>
      <c r="D64" s="338" t="s">
        <v>193</v>
      </c>
      <c r="E64" s="340">
        <v>7</v>
      </c>
      <c r="F64" s="340">
        <v>0</v>
      </c>
      <c r="G64" s="340">
        <v>0</v>
      </c>
      <c r="H64" s="340">
        <v>4</v>
      </c>
      <c r="I64" s="341">
        <v>15.67</v>
      </c>
      <c r="J64" s="340">
        <v>8</v>
      </c>
      <c r="K64" s="340">
        <v>5</v>
      </c>
      <c r="L64" s="341">
        <v>2.74</v>
      </c>
      <c r="M64" s="340">
        <v>19</v>
      </c>
      <c r="N64" s="340">
        <v>16</v>
      </c>
      <c r="O64" s="340">
        <v>3</v>
      </c>
      <c r="P64" s="340">
        <v>0</v>
      </c>
      <c r="Q64" s="341">
        <v>6.33</v>
      </c>
      <c r="R64" s="340">
        <v>7</v>
      </c>
      <c r="S64" s="340">
        <v>0</v>
      </c>
      <c r="T64" s="342">
        <v>1.2130000000000001</v>
      </c>
      <c r="U64" s="342">
        <v>0.36099999999999999</v>
      </c>
      <c r="V64" s="342">
        <v>0.25800000000000001</v>
      </c>
      <c r="W64" s="270">
        <v>7.0999999999999994E-2</v>
      </c>
      <c r="X64" s="165" t="s">
        <v>305</v>
      </c>
      <c r="Y64" s="338" t="s">
        <v>193</v>
      </c>
    </row>
    <row r="65" spans="2:25" s="80" customFormat="1" ht="21" x14ac:dyDescent="0.25">
      <c r="B65" s="340">
        <v>20</v>
      </c>
      <c r="C65" s="340" t="s">
        <v>414</v>
      </c>
      <c r="D65" s="338" t="s">
        <v>205</v>
      </c>
      <c r="E65" s="340">
        <v>5</v>
      </c>
      <c r="F65" s="340">
        <v>1</v>
      </c>
      <c r="G65" s="340">
        <v>0</v>
      </c>
      <c r="H65" s="340">
        <v>0</v>
      </c>
      <c r="I65" s="341">
        <v>16.329999999999998</v>
      </c>
      <c r="J65" s="340">
        <v>9</v>
      </c>
      <c r="K65" s="340">
        <v>6</v>
      </c>
      <c r="L65" s="341">
        <v>3.31</v>
      </c>
      <c r="M65" s="340">
        <v>18</v>
      </c>
      <c r="N65" s="340">
        <v>16</v>
      </c>
      <c r="O65" s="340">
        <v>4</v>
      </c>
      <c r="P65" s="340">
        <v>0</v>
      </c>
      <c r="Q65" s="341">
        <v>4.5</v>
      </c>
      <c r="R65" s="340">
        <v>3</v>
      </c>
      <c r="S65" s="340">
        <v>0</v>
      </c>
      <c r="T65" s="342">
        <v>1.224</v>
      </c>
      <c r="U65" s="342">
        <v>0.31900000000000001</v>
      </c>
      <c r="V65" s="342">
        <v>0.246</v>
      </c>
      <c r="W65" s="270">
        <v>0.22</v>
      </c>
      <c r="X65" s="165"/>
      <c r="Y65" s="338" t="s">
        <v>205</v>
      </c>
    </row>
    <row r="66" spans="2:25" s="80" customFormat="1" ht="21" x14ac:dyDescent="0.25">
      <c r="B66" s="340">
        <v>21</v>
      </c>
      <c r="C66" s="340" t="s">
        <v>415</v>
      </c>
      <c r="D66" s="338" t="s">
        <v>197</v>
      </c>
      <c r="E66" s="340">
        <v>1</v>
      </c>
      <c r="F66" s="340">
        <v>0</v>
      </c>
      <c r="G66" s="340">
        <v>0</v>
      </c>
      <c r="H66" s="340">
        <v>0</v>
      </c>
      <c r="I66" s="341">
        <v>2</v>
      </c>
      <c r="J66" s="340">
        <v>1</v>
      </c>
      <c r="K66" s="340">
        <v>1</v>
      </c>
      <c r="L66" s="341">
        <v>4.5</v>
      </c>
      <c r="M66" s="340">
        <v>1</v>
      </c>
      <c r="N66" s="340">
        <v>0</v>
      </c>
      <c r="O66" s="340">
        <v>2</v>
      </c>
      <c r="P66" s="340">
        <v>0</v>
      </c>
      <c r="Q66" s="341">
        <v>0.5</v>
      </c>
      <c r="R66" s="340">
        <v>0</v>
      </c>
      <c r="S66" s="340">
        <v>0</v>
      </c>
      <c r="T66" s="342">
        <v>1</v>
      </c>
      <c r="U66" s="342">
        <v>0.25</v>
      </c>
      <c r="V66" s="342">
        <v>0</v>
      </c>
      <c r="W66" s="270">
        <v>0.3</v>
      </c>
      <c r="X66" s="165"/>
      <c r="Y66" s="338" t="s">
        <v>197</v>
      </c>
    </row>
    <row r="67" spans="2:25" s="80" customFormat="1" ht="21" x14ac:dyDescent="0.25">
      <c r="B67" s="340">
        <v>7</v>
      </c>
      <c r="C67" s="340" t="s">
        <v>416</v>
      </c>
      <c r="D67" s="338" t="s">
        <v>202</v>
      </c>
      <c r="E67" s="340">
        <v>10</v>
      </c>
      <c r="F67" s="340">
        <v>3</v>
      </c>
      <c r="G67" s="340">
        <v>2</v>
      </c>
      <c r="H67" s="340">
        <v>1</v>
      </c>
      <c r="I67" s="341">
        <v>29.33</v>
      </c>
      <c r="J67" s="340">
        <v>29</v>
      </c>
      <c r="K67" s="340">
        <v>17</v>
      </c>
      <c r="L67" s="341">
        <v>4.9800000000000004</v>
      </c>
      <c r="M67" s="340">
        <v>33</v>
      </c>
      <c r="N67" s="340">
        <v>39</v>
      </c>
      <c r="O67" s="340">
        <v>15</v>
      </c>
      <c r="P67" s="340">
        <v>0</v>
      </c>
      <c r="Q67" s="341">
        <v>2.2000000000000002</v>
      </c>
      <c r="R67" s="340">
        <v>3</v>
      </c>
      <c r="S67" s="340">
        <v>4</v>
      </c>
      <c r="T67" s="342">
        <v>1.841</v>
      </c>
      <c r="U67" s="342">
        <v>0.39300000000000002</v>
      </c>
      <c r="V67" s="342">
        <v>0.31</v>
      </c>
      <c r="W67" s="270">
        <v>0.28100000000000003</v>
      </c>
      <c r="X67" s="165" t="s">
        <v>198</v>
      </c>
      <c r="Y67" s="338" t="s">
        <v>202</v>
      </c>
    </row>
    <row r="68" spans="2:25" ht="21" x14ac:dyDescent="0.25">
      <c r="B68" s="340">
        <v>29</v>
      </c>
      <c r="C68" s="340" t="s">
        <v>417</v>
      </c>
      <c r="D68" s="338" t="s">
        <v>198</v>
      </c>
      <c r="E68" s="340">
        <v>8</v>
      </c>
      <c r="F68" s="340">
        <v>6</v>
      </c>
      <c r="G68" s="340">
        <v>0</v>
      </c>
      <c r="H68" s="340">
        <v>0</v>
      </c>
      <c r="I68" s="341">
        <v>31.33</v>
      </c>
      <c r="J68" s="340">
        <v>48</v>
      </c>
      <c r="K68" s="340">
        <v>23</v>
      </c>
      <c r="L68" s="341">
        <v>6.15</v>
      </c>
      <c r="M68" s="340">
        <v>27</v>
      </c>
      <c r="N68" s="340">
        <v>41</v>
      </c>
      <c r="O68" s="340">
        <v>24</v>
      </c>
      <c r="P68" s="340">
        <v>1</v>
      </c>
      <c r="Q68" s="341">
        <v>1.1299999999999999</v>
      </c>
      <c r="R68" s="340">
        <v>10</v>
      </c>
      <c r="S68" s="340">
        <v>3</v>
      </c>
      <c r="T68" s="342">
        <v>2.0739999999999998</v>
      </c>
      <c r="U68" s="342">
        <v>0.41399999999999998</v>
      </c>
      <c r="V68" s="342">
        <v>0.28100000000000003</v>
      </c>
      <c r="W68" s="270">
        <v>0.318</v>
      </c>
      <c r="X68" s="165" t="s">
        <v>202</v>
      </c>
      <c r="Y68" s="338" t="s">
        <v>198</v>
      </c>
    </row>
    <row r="69" spans="2:25" s="80" customFormat="1" ht="21" x14ac:dyDescent="0.25">
      <c r="B69" s="340">
        <v>1</v>
      </c>
      <c r="C69" s="340" t="s">
        <v>418</v>
      </c>
      <c r="D69" s="338" t="s">
        <v>191</v>
      </c>
      <c r="E69" s="340">
        <v>7</v>
      </c>
      <c r="F69" s="340">
        <v>2</v>
      </c>
      <c r="G69" s="340">
        <v>0</v>
      </c>
      <c r="H69" s="340">
        <v>0</v>
      </c>
      <c r="I69" s="341">
        <v>23</v>
      </c>
      <c r="J69" s="340">
        <v>26</v>
      </c>
      <c r="K69" s="340">
        <v>22</v>
      </c>
      <c r="L69" s="341">
        <v>7.79</v>
      </c>
      <c r="M69" s="340">
        <v>21</v>
      </c>
      <c r="N69" s="340">
        <v>30</v>
      </c>
      <c r="O69" s="340">
        <v>10</v>
      </c>
      <c r="P69" s="340">
        <v>0</v>
      </c>
      <c r="Q69" s="341">
        <v>2.1</v>
      </c>
      <c r="R69" s="340">
        <v>3</v>
      </c>
      <c r="S69" s="340">
        <v>6</v>
      </c>
      <c r="T69" s="342">
        <v>1.7390000000000001</v>
      </c>
      <c r="U69" s="342">
        <v>0.374</v>
      </c>
      <c r="V69" s="342">
        <v>0.29699999999999999</v>
      </c>
      <c r="W69" s="270">
        <v>0.4</v>
      </c>
      <c r="X69" s="165"/>
      <c r="Y69" s="338" t="s">
        <v>191</v>
      </c>
    </row>
    <row r="70" spans="2:25" s="318" customFormat="1" ht="21.75" thickBot="1" x14ac:dyDescent="0.3">
      <c r="B70" s="340">
        <v>22</v>
      </c>
      <c r="C70" s="340" t="s">
        <v>419</v>
      </c>
      <c r="D70" s="338" t="s">
        <v>316</v>
      </c>
      <c r="E70" s="340">
        <v>3</v>
      </c>
      <c r="F70" s="340">
        <v>0</v>
      </c>
      <c r="G70" s="340">
        <v>0</v>
      </c>
      <c r="H70" s="340">
        <v>0</v>
      </c>
      <c r="I70" s="341">
        <v>0.33</v>
      </c>
      <c r="J70" s="340">
        <v>12</v>
      </c>
      <c r="K70" s="340">
        <v>8</v>
      </c>
      <c r="L70" s="341">
        <v>216</v>
      </c>
      <c r="M70" s="340">
        <v>0</v>
      </c>
      <c r="N70" s="340">
        <v>2</v>
      </c>
      <c r="O70" s="340">
        <v>8</v>
      </c>
      <c r="P70" s="340">
        <v>1</v>
      </c>
      <c r="Q70" s="341">
        <v>0</v>
      </c>
      <c r="R70" s="340">
        <v>3</v>
      </c>
      <c r="S70" s="340">
        <v>0</v>
      </c>
      <c r="T70" s="342">
        <v>30</v>
      </c>
      <c r="U70" s="342">
        <v>0.76500000000000001</v>
      </c>
      <c r="V70" s="342">
        <v>0.4</v>
      </c>
      <c r="W70" s="327"/>
      <c r="X70" s="319"/>
      <c r="Y70" s="338" t="s">
        <v>316</v>
      </c>
    </row>
    <row r="71" spans="2:25" s="184" customFormat="1" ht="24" thickTop="1" x14ac:dyDescent="0.35">
      <c r="B71" s="339"/>
      <c r="C71" s="339"/>
      <c r="D71" s="339" t="s">
        <v>306</v>
      </c>
      <c r="E71" s="343">
        <v>14</v>
      </c>
      <c r="F71" s="343">
        <v>12</v>
      </c>
      <c r="G71" s="343">
        <v>2</v>
      </c>
      <c r="H71" s="343">
        <v>5</v>
      </c>
      <c r="I71" s="344">
        <v>119</v>
      </c>
      <c r="J71" s="343">
        <v>133</v>
      </c>
      <c r="K71" s="343">
        <v>82</v>
      </c>
      <c r="L71" s="344">
        <v>5.9063625450180073</v>
      </c>
      <c r="M71" s="343">
        <v>120</v>
      </c>
      <c r="N71" s="343">
        <v>146</v>
      </c>
      <c r="O71" s="343">
        <v>68</v>
      </c>
      <c r="P71" s="343">
        <v>2</v>
      </c>
      <c r="Q71" s="344">
        <v>1.7647058823529411</v>
      </c>
      <c r="R71" s="343">
        <v>29</v>
      </c>
      <c r="S71" s="343">
        <v>13</v>
      </c>
      <c r="T71" s="345">
        <v>1.7983193277310925</v>
      </c>
      <c r="U71" s="345">
        <v>0.39512195121951221</v>
      </c>
      <c r="V71" s="345">
        <v>0.28404669260700388</v>
      </c>
      <c r="W71" s="268">
        <v>0.28219178082191781</v>
      </c>
    </row>
  </sheetData>
  <mergeCells count="5">
    <mergeCell ref="B2:V2"/>
    <mergeCell ref="B18:V18"/>
    <mergeCell ref="B34:V34"/>
    <mergeCell ref="B45:V45"/>
    <mergeCell ref="B59:V5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45"/>
  <sheetViews>
    <sheetView zoomScaleNormal="100" workbookViewId="0">
      <selection activeCell="H29" sqref="H29"/>
    </sheetView>
  </sheetViews>
  <sheetFormatPr defaultRowHeight="15" x14ac:dyDescent="0.25"/>
  <cols>
    <col min="1" max="1" width="2.85546875" style="80" customWidth="1"/>
    <col min="2" max="2" width="10.85546875" style="14" bestFit="1" customWidth="1"/>
    <col min="3" max="3" width="6.7109375" style="14" bestFit="1" customWidth="1"/>
    <col min="4" max="4" width="18.42578125" style="14" bestFit="1" customWidth="1"/>
    <col min="5" max="5" width="19.140625" style="14" bestFit="1" customWidth="1"/>
    <col min="6" max="6" width="12.85546875" style="14" customWidth="1"/>
    <col min="7" max="8" width="8" style="14" customWidth="1"/>
    <col min="9" max="9" width="12.85546875" style="14" customWidth="1"/>
    <col min="10" max="10" width="10.42578125" style="14" customWidth="1"/>
    <col min="11" max="11" width="12.85546875" style="14" customWidth="1"/>
    <col min="12" max="15" width="10.85546875" style="14" customWidth="1"/>
    <col min="16" max="16" width="7.7109375" style="14" customWidth="1"/>
    <col min="17" max="17" width="14.140625" style="14" customWidth="1"/>
    <col min="18" max="18" width="15.42578125" style="14" customWidth="1"/>
    <col min="19" max="19" width="18.140625" style="14" customWidth="1"/>
    <col min="20" max="20" width="7.7109375" style="14" customWidth="1"/>
    <col min="21" max="21" width="18.140625" style="14" customWidth="1"/>
    <col min="22" max="23" width="14.140625" style="14" customWidth="1"/>
    <col min="24" max="16384" width="9.140625" style="80"/>
  </cols>
  <sheetData>
    <row r="2" spans="2:23" ht="33.75" x14ac:dyDescent="0.25">
      <c r="B2" s="422" t="s">
        <v>299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</row>
    <row r="4" spans="2:23" ht="18.75" x14ac:dyDescent="0.25">
      <c r="B4" s="207" t="s">
        <v>290</v>
      </c>
      <c r="C4" s="207" t="s">
        <v>208</v>
      </c>
      <c r="D4" s="207" t="s">
        <v>28</v>
      </c>
      <c r="E4" s="207" t="s">
        <v>209</v>
      </c>
      <c r="F4" s="208" t="s">
        <v>4</v>
      </c>
      <c r="G4" s="209" t="s">
        <v>0</v>
      </c>
      <c r="H4" s="208" t="s">
        <v>1</v>
      </c>
      <c r="I4" s="210" t="s">
        <v>256</v>
      </c>
      <c r="J4" s="209" t="s">
        <v>257</v>
      </c>
      <c r="K4" s="209" t="s">
        <v>214</v>
      </c>
      <c r="L4" s="209" t="s">
        <v>258</v>
      </c>
      <c r="M4" s="209" t="s">
        <v>259</v>
      </c>
      <c r="N4" s="209" t="s">
        <v>260</v>
      </c>
      <c r="O4" s="208" t="s">
        <v>215</v>
      </c>
      <c r="P4" s="208" t="s">
        <v>20</v>
      </c>
      <c r="Q4" s="208" t="s">
        <v>261</v>
      </c>
      <c r="R4" s="208" t="s">
        <v>262</v>
      </c>
      <c r="S4" s="208" t="s">
        <v>263</v>
      </c>
      <c r="T4" s="209" t="s">
        <v>219</v>
      </c>
      <c r="U4" s="208" t="s">
        <v>264</v>
      </c>
      <c r="V4" s="208" t="s">
        <v>227</v>
      </c>
      <c r="W4" s="198" t="s">
        <v>265</v>
      </c>
    </row>
    <row r="5" spans="2:23" ht="18.75" x14ac:dyDescent="0.25">
      <c r="B5" s="207" t="s">
        <v>290</v>
      </c>
      <c r="C5" s="207" t="s">
        <v>208</v>
      </c>
      <c r="D5" s="207" t="s">
        <v>28</v>
      </c>
      <c r="E5" s="207" t="s">
        <v>209</v>
      </c>
      <c r="F5" s="213" t="s">
        <v>231</v>
      </c>
      <c r="G5" s="213" t="s">
        <v>266</v>
      </c>
      <c r="H5" s="213" t="s">
        <v>267</v>
      </c>
      <c r="I5" s="213" t="s">
        <v>268</v>
      </c>
      <c r="J5" s="213" t="s">
        <v>269</v>
      </c>
      <c r="K5" s="213" t="s">
        <v>270</v>
      </c>
      <c r="L5" s="213" t="s">
        <v>271</v>
      </c>
      <c r="M5" s="213" t="s">
        <v>272</v>
      </c>
      <c r="N5" s="213" t="s">
        <v>273</v>
      </c>
      <c r="O5" s="213" t="s">
        <v>274</v>
      </c>
      <c r="P5" s="213" t="s">
        <v>242</v>
      </c>
      <c r="Q5" s="213" t="s">
        <v>275</v>
      </c>
      <c r="R5" s="213" t="s">
        <v>276</v>
      </c>
      <c r="S5" s="213" t="s">
        <v>277</v>
      </c>
      <c r="T5" s="213" t="s">
        <v>239</v>
      </c>
      <c r="U5" s="213" t="s">
        <v>278</v>
      </c>
      <c r="V5" s="213" t="s">
        <v>279</v>
      </c>
      <c r="W5" s="199" t="s">
        <v>280</v>
      </c>
    </row>
    <row r="6" spans="2:23" ht="17.25" x14ac:dyDescent="0.25">
      <c r="B6" s="266" t="s">
        <v>19</v>
      </c>
      <c r="C6" s="280">
        <v>23</v>
      </c>
      <c r="D6" s="280" t="s">
        <v>353</v>
      </c>
      <c r="E6" s="280" t="s">
        <v>353</v>
      </c>
      <c r="F6" s="264">
        <v>1</v>
      </c>
      <c r="G6" s="264">
        <v>0</v>
      </c>
      <c r="H6" s="264">
        <v>0</v>
      </c>
      <c r="I6" s="264">
        <v>0</v>
      </c>
      <c r="J6" s="265">
        <v>2</v>
      </c>
      <c r="K6" s="264">
        <v>1</v>
      </c>
      <c r="L6" s="264">
        <v>1</v>
      </c>
      <c r="M6" s="265">
        <v>4.5</v>
      </c>
      <c r="N6" s="264">
        <v>3</v>
      </c>
      <c r="O6" s="264">
        <v>2</v>
      </c>
      <c r="P6" s="264">
        <v>0</v>
      </c>
      <c r="Q6" s="264">
        <v>0</v>
      </c>
      <c r="R6" s="265">
        <v>0</v>
      </c>
      <c r="S6" s="264">
        <v>0</v>
      </c>
      <c r="T6" s="264">
        <v>1</v>
      </c>
      <c r="U6" s="308">
        <v>1</v>
      </c>
      <c r="V6" s="308">
        <v>0.25</v>
      </c>
      <c r="W6" s="308">
        <v>0.25</v>
      </c>
    </row>
    <row r="7" spans="2:23" ht="17.25" x14ac:dyDescent="0.25">
      <c r="B7" s="266" t="s">
        <v>19</v>
      </c>
      <c r="C7" s="280">
        <v>51</v>
      </c>
      <c r="D7" s="280" t="s">
        <v>354</v>
      </c>
      <c r="E7" s="222" t="s">
        <v>58</v>
      </c>
      <c r="F7" s="264">
        <v>1</v>
      </c>
      <c r="G7" s="264">
        <v>0</v>
      </c>
      <c r="H7" s="264">
        <v>0</v>
      </c>
      <c r="I7" s="264">
        <v>0</v>
      </c>
      <c r="J7" s="265">
        <v>1</v>
      </c>
      <c r="K7" s="264">
        <v>1</v>
      </c>
      <c r="L7" s="264">
        <v>1</v>
      </c>
      <c r="M7" s="265">
        <v>8</v>
      </c>
      <c r="N7" s="264">
        <v>1</v>
      </c>
      <c r="O7" s="264">
        <v>2</v>
      </c>
      <c r="P7" s="264">
        <v>1</v>
      </c>
      <c r="Q7" s="264">
        <v>0</v>
      </c>
      <c r="R7" s="265">
        <v>1</v>
      </c>
      <c r="S7" s="264">
        <v>0</v>
      </c>
      <c r="T7" s="264">
        <v>0</v>
      </c>
      <c r="U7" s="308">
        <v>3</v>
      </c>
      <c r="V7" s="308">
        <v>0.5</v>
      </c>
      <c r="W7" s="308">
        <v>0.4</v>
      </c>
    </row>
    <row r="8" spans="2:23" ht="17.25" x14ac:dyDescent="0.25">
      <c r="B8" s="266" t="s">
        <v>19</v>
      </c>
      <c r="C8" s="280">
        <v>55</v>
      </c>
      <c r="D8" s="280" t="s">
        <v>355</v>
      </c>
      <c r="E8" s="222" t="s">
        <v>332</v>
      </c>
      <c r="F8" s="264">
        <v>1</v>
      </c>
      <c r="G8" s="264">
        <v>0</v>
      </c>
      <c r="H8" s="264">
        <v>0</v>
      </c>
      <c r="I8" s="264">
        <v>0</v>
      </c>
      <c r="J8" s="265">
        <v>1</v>
      </c>
      <c r="K8" s="264">
        <v>1</v>
      </c>
      <c r="L8" s="264">
        <v>1</v>
      </c>
      <c r="M8" s="265">
        <v>9</v>
      </c>
      <c r="N8" s="264">
        <v>0</v>
      </c>
      <c r="O8" s="264">
        <v>1</v>
      </c>
      <c r="P8" s="264">
        <v>1</v>
      </c>
      <c r="Q8" s="264">
        <v>0</v>
      </c>
      <c r="R8" s="265">
        <v>0</v>
      </c>
      <c r="S8" s="264">
        <v>0</v>
      </c>
      <c r="T8" s="264">
        <v>0</v>
      </c>
      <c r="U8" s="308">
        <v>2</v>
      </c>
      <c r="V8" s="308">
        <v>0.5</v>
      </c>
      <c r="W8" s="308">
        <v>0.33300000000000002</v>
      </c>
    </row>
    <row r="9" spans="2:23" ht="17.25" x14ac:dyDescent="0.25">
      <c r="B9" s="358" t="s">
        <v>19</v>
      </c>
      <c r="C9" s="329">
        <v>19</v>
      </c>
      <c r="D9" s="329" t="s">
        <v>359</v>
      </c>
      <c r="E9" s="354" t="s">
        <v>57</v>
      </c>
      <c r="F9" s="356">
        <v>1</v>
      </c>
      <c r="G9" s="356">
        <v>0</v>
      </c>
      <c r="H9" s="356">
        <v>0</v>
      </c>
      <c r="I9" s="356">
        <v>0</v>
      </c>
      <c r="J9" s="357">
        <v>1</v>
      </c>
      <c r="K9" s="356">
        <v>2</v>
      </c>
      <c r="L9" s="356">
        <v>2</v>
      </c>
      <c r="M9" s="357">
        <v>18</v>
      </c>
      <c r="N9" s="356">
        <v>0</v>
      </c>
      <c r="O9" s="356">
        <v>2</v>
      </c>
      <c r="P9" s="356">
        <v>1</v>
      </c>
      <c r="Q9" s="356">
        <v>0</v>
      </c>
      <c r="R9" s="357">
        <v>0</v>
      </c>
      <c r="S9" s="356">
        <v>0</v>
      </c>
      <c r="T9" s="356">
        <v>0</v>
      </c>
      <c r="U9" s="366">
        <v>3</v>
      </c>
      <c r="V9" s="366">
        <v>0.5</v>
      </c>
      <c r="W9" s="366">
        <v>0.5</v>
      </c>
    </row>
    <row r="10" spans="2:23" ht="17.25" x14ac:dyDescent="0.25">
      <c r="B10" s="266" t="s">
        <v>19</v>
      </c>
      <c r="C10" s="280">
        <v>63</v>
      </c>
      <c r="D10" s="280" t="s">
        <v>361</v>
      </c>
      <c r="E10" s="222" t="s">
        <v>59</v>
      </c>
      <c r="F10" s="264">
        <v>1</v>
      </c>
      <c r="G10" s="264">
        <v>0</v>
      </c>
      <c r="H10" s="264">
        <v>0</v>
      </c>
      <c r="I10" s="264">
        <v>0</v>
      </c>
      <c r="J10" s="265">
        <v>0.67</v>
      </c>
      <c r="K10" s="264">
        <v>5</v>
      </c>
      <c r="L10" s="264">
        <v>5</v>
      </c>
      <c r="M10" s="265">
        <v>45</v>
      </c>
      <c r="N10" s="264">
        <v>0</v>
      </c>
      <c r="O10" s="264">
        <v>5</v>
      </c>
      <c r="P10" s="264">
        <v>1</v>
      </c>
      <c r="Q10" s="264">
        <v>0</v>
      </c>
      <c r="R10" s="265">
        <v>0</v>
      </c>
      <c r="S10" s="264">
        <v>0</v>
      </c>
      <c r="T10" s="264">
        <v>1</v>
      </c>
      <c r="U10" s="308">
        <v>9</v>
      </c>
      <c r="V10" s="308">
        <v>0.75</v>
      </c>
      <c r="W10" s="308">
        <v>0.71399999999999997</v>
      </c>
    </row>
    <row r="11" spans="2:23" ht="17.25" x14ac:dyDescent="0.25">
      <c r="B11" s="266" t="s">
        <v>19</v>
      </c>
      <c r="C11" s="280">
        <v>11</v>
      </c>
      <c r="D11" s="280" t="s">
        <v>352</v>
      </c>
      <c r="E11" s="222" t="s">
        <v>58</v>
      </c>
      <c r="F11" s="264">
        <v>9</v>
      </c>
      <c r="G11" s="264">
        <v>0</v>
      </c>
      <c r="H11" s="264">
        <v>0</v>
      </c>
      <c r="I11" s="264">
        <v>0</v>
      </c>
      <c r="J11" s="265">
        <v>18</v>
      </c>
      <c r="K11" s="264">
        <v>6</v>
      </c>
      <c r="L11" s="264">
        <v>1</v>
      </c>
      <c r="M11" s="265">
        <v>0.46</v>
      </c>
      <c r="N11" s="264">
        <v>40</v>
      </c>
      <c r="O11" s="264">
        <v>13</v>
      </c>
      <c r="P11" s="264">
        <v>3</v>
      </c>
      <c r="Q11" s="264">
        <v>0</v>
      </c>
      <c r="R11" s="265">
        <v>13.33</v>
      </c>
      <c r="S11" s="264">
        <v>1</v>
      </c>
      <c r="T11" s="264">
        <v>0</v>
      </c>
      <c r="U11" s="308">
        <v>0.88900000000000001</v>
      </c>
      <c r="V11" s="308">
        <v>0.224</v>
      </c>
      <c r="W11" s="308">
        <v>0.18099999999999999</v>
      </c>
    </row>
    <row r="12" spans="2:23" ht="17.25" x14ac:dyDescent="0.25">
      <c r="B12" s="358" t="s">
        <v>19</v>
      </c>
      <c r="C12" s="329">
        <v>13</v>
      </c>
      <c r="D12" s="329" t="s">
        <v>357</v>
      </c>
      <c r="E12" s="354" t="s">
        <v>50</v>
      </c>
      <c r="F12" s="356">
        <v>7</v>
      </c>
      <c r="G12" s="356">
        <v>1</v>
      </c>
      <c r="H12" s="356">
        <v>2</v>
      </c>
      <c r="I12" s="356">
        <v>0</v>
      </c>
      <c r="J12" s="357">
        <v>20.329999999999998</v>
      </c>
      <c r="K12" s="356">
        <v>50</v>
      </c>
      <c r="L12" s="356">
        <v>30</v>
      </c>
      <c r="M12" s="357">
        <v>12.65</v>
      </c>
      <c r="N12" s="356">
        <v>26</v>
      </c>
      <c r="O12" s="356">
        <v>33</v>
      </c>
      <c r="P12" s="356">
        <v>31</v>
      </c>
      <c r="Q12" s="356">
        <v>0</v>
      </c>
      <c r="R12" s="357">
        <v>0.84</v>
      </c>
      <c r="S12" s="356">
        <v>6</v>
      </c>
      <c r="T12" s="356">
        <v>2</v>
      </c>
      <c r="U12" s="366">
        <v>3.1480000000000001</v>
      </c>
      <c r="V12" s="366">
        <v>0.496</v>
      </c>
      <c r="W12" s="366">
        <v>0.32</v>
      </c>
    </row>
    <row r="13" spans="2:23" ht="17.25" x14ac:dyDescent="0.25">
      <c r="B13" s="358" t="s">
        <v>19</v>
      </c>
      <c r="C13" s="329">
        <v>45</v>
      </c>
      <c r="D13" s="329" t="s">
        <v>356</v>
      </c>
      <c r="E13" s="354" t="s">
        <v>339</v>
      </c>
      <c r="F13" s="356">
        <v>7</v>
      </c>
      <c r="G13" s="356">
        <v>2</v>
      </c>
      <c r="H13" s="356">
        <v>2</v>
      </c>
      <c r="I13" s="356">
        <v>0</v>
      </c>
      <c r="J13" s="357">
        <v>23.67</v>
      </c>
      <c r="K13" s="356">
        <v>37</v>
      </c>
      <c r="L13" s="356">
        <v>27</v>
      </c>
      <c r="M13" s="357">
        <v>9.7799999999999994</v>
      </c>
      <c r="N13" s="356">
        <v>7</v>
      </c>
      <c r="O13" s="356">
        <v>37</v>
      </c>
      <c r="P13" s="356">
        <v>11</v>
      </c>
      <c r="Q13" s="356">
        <v>0</v>
      </c>
      <c r="R13" s="357">
        <v>0.64</v>
      </c>
      <c r="S13" s="356">
        <v>9</v>
      </c>
      <c r="T13" s="356">
        <v>0</v>
      </c>
      <c r="U13" s="366">
        <v>2.028</v>
      </c>
      <c r="V13" s="366">
        <v>0.42899999999999999</v>
      </c>
      <c r="W13" s="366">
        <v>0.33600000000000002</v>
      </c>
    </row>
    <row r="14" spans="2:23" ht="17.25" x14ac:dyDescent="0.25">
      <c r="B14" s="358" t="s">
        <v>19</v>
      </c>
      <c r="C14" s="329">
        <v>7</v>
      </c>
      <c r="D14" s="329" t="s">
        <v>358</v>
      </c>
      <c r="E14" s="354" t="s">
        <v>47</v>
      </c>
      <c r="F14" s="356">
        <v>9</v>
      </c>
      <c r="G14" s="356">
        <v>0</v>
      </c>
      <c r="H14" s="356">
        <v>0</v>
      </c>
      <c r="I14" s="356">
        <v>1</v>
      </c>
      <c r="J14" s="357">
        <v>15</v>
      </c>
      <c r="K14" s="356">
        <v>29</v>
      </c>
      <c r="L14" s="356">
        <v>23</v>
      </c>
      <c r="M14" s="357">
        <v>12.78</v>
      </c>
      <c r="N14" s="356">
        <v>3</v>
      </c>
      <c r="O14" s="356">
        <v>24</v>
      </c>
      <c r="P14" s="356">
        <v>22</v>
      </c>
      <c r="Q14" s="356">
        <v>0</v>
      </c>
      <c r="R14" s="357">
        <v>0.14000000000000001</v>
      </c>
      <c r="S14" s="356">
        <v>0</v>
      </c>
      <c r="T14" s="356">
        <v>0</v>
      </c>
      <c r="U14" s="366">
        <v>3.0670000000000002</v>
      </c>
      <c r="V14" s="366">
        <v>0.51700000000000002</v>
      </c>
      <c r="W14" s="366">
        <v>0.35799999999999998</v>
      </c>
    </row>
    <row r="15" spans="2:23" ht="17.25" x14ac:dyDescent="0.25">
      <c r="B15" s="358" t="s">
        <v>19</v>
      </c>
      <c r="C15" s="329">
        <v>33</v>
      </c>
      <c r="D15" s="329" t="s">
        <v>360</v>
      </c>
      <c r="E15" s="354" t="s">
        <v>344</v>
      </c>
      <c r="F15" s="356">
        <v>11</v>
      </c>
      <c r="G15" s="356">
        <v>2</v>
      </c>
      <c r="H15" s="356">
        <v>3</v>
      </c>
      <c r="I15" s="356">
        <v>0</v>
      </c>
      <c r="J15" s="357">
        <v>16.329999999999998</v>
      </c>
      <c r="K15" s="356">
        <v>54</v>
      </c>
      <c r="L15" s="356">
        <v>37</v>
      </c>
      <c r="M15" s="357">
        <v>18.739999999999998</v>
      </c>
      <c r="N15" s="356">
        <v>12</v>
      </c>
      <c r="O15" s="356">
        <v>43</v>
      </c>
      <c r="P15" s="356">
        <v>25</v>
      </c>
      <c r="Q15" s="356">
        <v>0</v>
      </c>
      <c r="R15" s="357">
        <v>0.48</v>
      </c>
      <c r="S15" s="356">
        <v>4</v>
      </c>
      <c r="T15" s="356">
        <v>2</v>
      </c>
      <c r="U15" s="366">
        <v>4.1630000000000003</v>
      </c>
      <c r="V15" s="366">
        <v>0.57599999999999996</v>
      </c>
      <c r="W15" s="366">
        <v>0.44800000000000001</v>
      </c>
    </row>
    <row r="16" spans="2:23" ht="17.25" x14ac:dyDescent="0.25">
      <c r="B16" s="261" t="s">
        <v>20</v>
      </c>
      <c r="C16" s="356">
        <v>89</v>
      </c>
      <c r="D16" s="356" t="s">
        <v>400</v>
      </c>
      <c r="E16" s="354" t="s">
        <v>82</v>
      </c>
      <c r="F16" s="356">
        <v>9</v>
      </c>
      <c r="G16" s="356">
        <v>0</v>
      </c>
      <c r="H16" s="356">
        <v>0</v>
      </c>
      <c r="I16" s="356">
        <v>0</v>
      </c>
      <c r="J16" s="357">
        <v>18</v>
      </c>
      <c r="K16" s="356">
        <v>7</v>
      </c>
      <c r="L16" s="356">
        <v>4</v>
      </c>
      <c r="M16" s="357">
        <v>2</v>
      </c>
      <c r="N16" s="356">
        <v>31</v>
      </c>
      <c r="O16" s="356">
        <v>11</v>
      </c>
      <c r="P16" s="356">
        <v>5</v>
      </c>
      <c r="Q16" s="356">
        <v>0</v>
      </c>
      <c r="R16" s="357">
        <v>6.2</v>
      </c>
      <c r="S16" s="356">
        <v>1</v>
      </c>
      <c r="T16" s="356">
        <v>0</v>
      </c>
      <c r="U16" s="366">
        <v>0.88900000000000001</v>
      </c>
      <c r="V16" s="366">
        <v>0.23599999999999999</v>
      </c>
      <c r="W16" s="366">
        <v>0.16700000000000001</v>
      </c>
    </row>
    <row r="17" spans="2:23" ht="17.25" x14ac:dyDescent="0.25">
      <c r="B17" s="261" t="s">
        <v>20</v>
      </c>
      <c r="C17" s="356">
        <v>0</v>
      </c>
      <c r="D17" s="356" t="s">
        <v>411</v>
      </c>
      <c r="E17" s="354" t="s">
        <v>86</v>
      </c>
      <c r="F17" s="356">
        <v>1</v>
      </c>
      <c r="G17" s="356">
        <v>0</v>
      </c>
      <c r="H17" s="356">
        <v>0</v>
      </c>
      <c r="I17" s="356">
        <v>0</v>
      </c>
      <c r="J17" s="357">
        <v>2.33</v>
      </c>
      <c r="K17" s="356">
        <v>0</v>
      </c>
      <c r="L17" s="356">
        <v>0</v>
      </c>
      <c r="M17" s="357">
        <v>0</v>
      </c>
      <c r="N17" s="356">
        <v>1</v>
      </c>
      <c r="O17" s="356">
        <v>0</v>
      </c>
      <c r="P17" s="356">
        <v>1</v>
      </c>
      <c r="Q17" s="356">
        <v>0</v>
      </c>
      <c r="R17" s="357">
        <v>1</v>
      </c>
      <c r="S17" s="356">
        <v>1</v>
      </c>
      <c r="T17" s="356">
        <v>0</v>
      </c>
      <c r="U17" s="366">
        <v>0.42899999999999999</v>
      </c>
      <c r="V17" s="366">
        <v>0.25</v>
      </c>
      <c r="W17" s="366">
        <v>0</v>
      </c>
    </row>
    <row r="18" spans="2:23" ht="17.25" x14ac:dyDescent="0.25">
      <c r="B18" s="261" t="s">
        <v>20</v>
      </c>
      <c r="C18" s="356">
        <v>61</v>
      </c>
      <c r="D18" s="356" t="s">
        <v>406</v>
      </c>
      <c r="E18" s="354" t="s">
        <v>84</v>
      </c>
      <c r="F18" s="356">
        <v>11</v>
      </c>
      <c r="G18" s="356">
        <v>1</v>
      </c>
      <c r="H18" s="356">
        <v>1</v>
      </c>
      <c r="I18" s="356">
        <v>1</v>
      </c>
      <c r="J18" s="357">
        <v>26.67</v>
      </c>
      <c r="K18" s="356">
        <v>32</v>
      </c>
      <c r="L18" s="356">
        <v>27</v>
      </c>
      <c r="M18" s="357">
        <v>9.11</v>
      </c>
      <c r="N18" s="356">
        <v>29</v>
      </c>
      <c r="O18" s="356">
        <v>34</v>
      </c>
      <c r="P18" s="356">
        <v>12</v>
      </c>
      <c r="Q18" s="356">
        <v>0</v>
      </c>
      <c r="R18" s="357">
        <v>2.42</v>
      </c>
      <c r="S18" s="356">
        <v>8</v>
      </c>
      <c r="T18" s="356">
        <v>3</v>
      </c>
      <c r="U18" s="366">
        <v>1.7250000000000001</v>
      </c>
      <c r="V18" s="366">
        <v>0.41499999999999998</v>
      </c>
      <c r="W18" s="366">
        <v>0.309</v>
      </c>
    </row>
    <row r="19" spans="2:23" ht="17.25" x14ac:dyDescent="0.25">
      <c r="B19" s="261" t="s">
        <v>20</v>
      </c>
      <c r="C19" s="356">
        <v>17</v>
      </c>
      <c r="D19" s="356" t="s">
        <v>410</v>
      </c>
      <c r="E19" s="354" t="s">
        <v>87</v>
      </c>
      <c r="F19" s="356">
        <v>2</v>
      </c>
      <c r="G19" s="356">
        <v>1</v>
      </c>
      <c r="H19" s="356">
        <v>0</v>
      </c>
      <c r="I19" s="356">
        <v>0</v>
      </c>
      <c r="J19" s="357">
        <v>4.33</v>
      </c>
      <c r="K19" s="356">
        <v>6</v>
      </c>
      <c r="L19" s="356">
        <v>4</v>
      </c>
      <c r="M19" s="357">
        <v>8.31</v>
      </c>
      <c r="N19" s="356">
        <v>3</v>
      </c>
      <c r="O19" s="356">
        <v>5</v>
      </c>
      <c r="P19" s="356">
        <v>5</v>
      </c>
      <c r="Q19" s="356">
        <v>0</v>
      </c>
      <c r="R19" s="357">
        <v>0.6</v>
      </c>
      <c r="S19" s="356">
        <v>3</v>
      </c>
      <c r="T19" s="356">
        <v>1</v>
      </c>
      <c r="U19" s="366">
        <v>2.3079999999999998</v>
      </c>
      <c r="V19" s="366">
        <v>0.48099999999999998</v>
      </c>
      <c r="W19" s="366">
        <v>0.26300000000000001</v>
      </c>
    </row>
    <row r="20" spans="2:23" ht="17.25" x14ac:dyDescent="0.25">
      <c r="B20" s="261" t="s">
        <v>20</v>
      </c>
      <c r="C20" s="356">
        <v>2</v>
      </c>
      <c r="D20" s="356" t="s">
        <v>408</v>
      </c>
      <c r="E20" s="354" t="s">
        <v>80</v>
      </c>
      <c r="F20" s="356">
        <v>6</v>
      </c>
      <c r="G20" s="356">
        <v>1</v>
      </c>
      <c r="H20" s="356">
        <v>2</v>
      </c>
      <c r="I20" s="356">
        <v>0</v>
      </c>
      <c r="J20" s="357">
        <v>11</v>
      </c>
      <c r="K20" s="356">
        <v>23</v>
      </c>
      <c r="L20" s="356">
        <v>11</v>
      </c>
      <c r="M20" s="357">
        <v>9</v>
      </c>
      <c r="N20" s="356">
        <v>13</v>
      </c>
      <c r="O20" s="356">
        <v>22</v>
      </c>
      <c r="P20" s="356">
        <v>6</v>
      </c>
      <c r="Q20" s="356">
        <v>0</v>
      </c>
      <c r="R20" s="357">
        <v>2.17</v>
      </c>
      <c r="S20" s="356">
        <v>4</v>
      </c>
      <c r="T20" s="356">
        <v>1</v>
      </c>
      <c r="U20" s="366">
        <v>2.5449999999999999</v>
      </c>
      <c r="V20" s="366">
        <v>0.47799999999999998</v>
      </c>
      <c r="W20" s="366">
        <v>0.4</v>
      </c>
    </row>
    <row r="21" spans="2:23" ht="17.25" x14ac:dyDescent="0.25">
      <c r="B21" s="261" t="s">
        <v>20</v>
      </c>
      <c r="C21" s="356">
        <v>1</v>
      </c>
      <c r="D21" s="356" t="s">
        <v>399</v>
      </c>
      <c r="E21" s="354" t="s">
        <v>78</v>
      </c>
      <c r="F21" s="356">
        <v>1</v>
      </c>
      <c r="G21" s="356">
        <v>0</v>
      </c>
      <c r="H21" s="356">
        <v>0</v>
      </c>
      <c r="I21" s="356">
        <v>0</v>
      </c>
      <c r="J21" s="357">
        <v>4</v>
      </c>
      <c r="K21" s="356">
        <v>12</v>
      </c>
      <c r="L21" s="356">
        <v>5</v>
      </c>
      <c r="M21" s="357">
        <v>11.25</v>
      </c>
      <c r="N21" s="356">
        <v>2</v>
      </c>
      <c r="O21" s="356">
        <v>10</v>
      </c>
      <c r="P21" s="356">
        <v>2</v>
      </c>
      <c r="Q21" s="356">
        <v>0</v>
      </c>
      <c r="R21" s="357">
        <v>1</v>
      </c>
      <c r="S21" s="356">
        <v>3</v>
      </c>
      <c r="T21" s="356">
        <v>0</v>
      </c>
      <c r="U21" s="366">
        <v>3</v>
      </c>
      <c r="V21" s="366">
        <v>0.5</v>
      </c>
      <c r="W21" s="366">
        <v>0.41699999999999998</v>
      </c>
    </row>
    <row r="22" spans="2:23" ht="17.25" x14ac:dyDescent="0.25">
      <c r="B22" s="261" t="s">
        <v>20</v>
      </c>
      <c r="C22" s="356">
        <v>27</v>
      </c>
      <c r="D22" s="356" t="s">
        <v>402</v>
      </c>
      <c r="E22" s="354" t="s">
        <v>375</v>
      </c>
      <c r="F22" s="356">
        <v>1</v>
      </c>
      <c r="G22" s="356">
        <v>0</v>
      </c>
      <c r="H22" s="356">
        <v>0</v>
      </c>
      <c r="I22" s="356">
        <v>0</v>
      </c>
      <c r="J22" s="357">
        <v>2</v>
      </c>
      <c r="K22" s="356">
        <v>6</v>
      </c>
      <c r="L22" s="356">
        <v>5</v>
      </c>
      <c r="M22" s="357">
        <v>22.5</v>
      </c>
      <c r="N22" s="356">
        <v>2</v>
      </c>
      <c r="O22" s="356">
        <v>3</v>
      </c>
      <c r="P22" s="356">
        <v>2</v>
      </c>
      <c r="Q22" s="356">
        <v>0</v>
      </c>
      <c r="R22" s="357">
        <v>1</v>
      </c>
      <c r="S22" s="356">
        <v>2</v>
      </c>
      <c r="T22" s="356">
        <v>0</v>
      </c>
      <c r="U22" s="366">
        <v>2.5</v>
      </c>
      <c r="V22" s="366">
        <v>0.53800000000000003</v>
      </c>
      <c r="W22" s="366">
        <v>0.33300000000000002</v>
      </c>
    </row>
    <row r="23" spans="2:23" ht="17.25" x14ac:dyDescent="0.25">
      <c r="B23" s="261" t="s">
        <v>20</v>
      </c>
      <c r="C23" s="356">
        <v>69</v>
      </c>
      <c r="D23" s="356" t="s">
        <v>323</v>
      </c>
      <c r="E23" s="354" t="s">
        <v>324</v>
      </c>
      <c r="F23" s="356">
        <v>1</v>
      </c>
      <c r="G23" s="356">
        <v>1</v>
      </c>
      <c r="H23" s="356">
        <v>0</v>
      </c>
      <c r="I23" s="356">
        <v>0</v>
      </c>
      <c r="J23" s="357">
        <v>2</v>
      </c>
      <c r="K23" s="356">
        <v>7</v>
      </c>
      <c r="L23" s="356">
        <v>7</v>
      </c>
      <c r="M23" s="357">
        <v>31.5</v>
      </c>
      <c r="N23" s="356">
        <v>0</v>
      </c>
      <c r="O23" s="356">
        <v>5</v>
      </c>
      <c r="P23" s="356">
        <v>4</v>
      </c>
      <c r="Q23" s="356">
        <v>0</v>
      </c>
      <c r="R23" s="357">
        <v>0</v>
      </c>
      <c r="S23" s="356">
        <v>2</v>
      </c>
      <c r="T23" s="356">
        <v>0</v>
      </c>
      <c r="U23" s="366">
        <v>4.5</v>
      </c>
      <c r="V23" s="366">
        <v>0.68799999999999994</v>
      </c>
      <c r="W23" s="366">
        <v>0.5</v>
      </c>
    </row>
    <row r="24" spans="2:23" ht="17.25" x14ac:dyDescent="0.25">
      <c r="B24" s="261" t="s">
        <v>20</v>
      </c>
      <c r="C24" s="356">
        <v>13</v>
      </c>
      <c r="D24" s="356" t="s">
        <v>409</v>
      </c>
      <c r="E24" s="354" t="s">
        <v>79</v>
      </c>
      <c r="F24" s="356">
        <v>1</v>
      </c>
      <c r="G24" s="356">
        <v>0</v>
      </c>
      <c r="H24" s="356">
        <v>1</v>
      </c>
      <c r="I24" s="356">
        <v>0</v>
      </c>
      <c r="J24" s="357">
        <v>1</v>
      </c>
      <c r="K24" s="356">
        <v>5</v>
      </c>
      <c r="L24" s="356">
        <v>4</v>
      </c>
      <c r="M24" s="357">
        <v>36</v>
      </c>
      <c r="N24" s="356">
        <v>0</v>
      </c>
      <c r="O24" s="356">
        <v>3</v>
      </c>
      <c r="P24" s="356">
        <v>2</v>
      </c>
      <c r="Q24" s="356">
        <v>0</v>
      </c>
      <c r="R24" s="357">
        <v>0</v>
      </c>
      <c r="S24" s="356">
        <v>1</v>
      </c>
      <c r="T24" s="356">
        <v>0</v>
      </c>
      <c r="U24" s="366">
        <v>5</v>
      </c>
      <c r="V24" s="366">
        <v>0.6</v>
      </c>
      <c r="W24" s="366">
        <v>0.42899999999999999</v>
      </c>
    </row>
    <row r="25" spans="2:23" ht="17.25" x14ac:dyDescent="0.25">
      <c r="B25" s="261" t="s">
        <v>20</v>
      </c>
      <c r="C25" s="356">
        <v>7</v>
      </c>
      <c r="D25" s="356" t="s">
        <v>403</v>
      </c>
      <c r="E25" s="354" t="s">
        <v>77</v>
      </c>
      <c r="F25" s="356">
        <v>12</v>
      </c>
      <c r="G25" s="356">
        <v>3</v>
      </c>
      <c r="H25" s="356">
        <v>1</v>
      </c>
      <c r="I25" s="356">
        <v>1</v>
      </c>
      <c r="J25" s="357">
        <v>40.67</v>
      </c>
      <c r="K25" s="356">
        <v>37</v>
      </c>
      <c r="L25" s="356">
        <v>29</v>
      </c>
      <c r="M25" s="357">
        <v>6.42</v>
      </c>
      <c r="N25" s="356">
        <v>34</v>
      </c>
      <c r="O25" s="356">
        <v>54</v>
      </c>
      <c r="P25" s="356">
        <v>13</v>
      </c>
      <c r="Q25" s="356">
        <v>0</v>
      </c>
      <c r="R25" s="357">
        <v>2.62</v>
      </c>
      <c r="S25" s="356">
        <v>8</v>
      </c>
      <c r="T25" s="356">
        <v>3</v>
      </c>
      <c r="U25" s="366">
        <v>1.6479999999999999</v>
      </c>
      <c r="V25" s="366">
        <v>0.39100000000000001</v>
      </c>
      <c r="W25" s="366">
        <v>0.318</v>
      </c>
    </row>
    <row r="26" spans="2:23" ht="17.25" x14ac:dyDescent="0.25">
      <c r="B26" s="358" t="s">
        <v>22</v>
      </c>
      <c r="C26" s="356">
        <v>44</v>
      </c>
      <c r="D26" s="356" t="s">
        <v>433</v>
      </c>
      <c r="E26" s="354" t="s">
        <v>122</v>
      </c>
      <c r="F26" s="356">
        <v>4</v>
      </c>
      <c r="G26" s="356">
        <v>0</v>
      </c>
      <c r="H26" s="356">
        <v>0</v>
      </c>
      <c r="I26" s="356">
        <v>0</v>
      </c>
      <c r="J26" s="357">
        <v>6</v>
      </c>
      <c r="K26" s="356">
        <v>15</v>
      </c>
      <c r="L26" s="356">
        <v>8</v>
      </c>
      <c r="M26" s="357">
        <v>12</v>
      </c>
      <c r="N26" s="356">
        <v>6</v>
      </c>
      <c r="O26" s="356">
        <v>14</v>
      </c>
      <c r="P26" s="356">
        <v>9</v>
      </c>
      <c r="Q26" s="356">
        <v>0</v>
      </c>
      <c r="R26" s="357">
        <v>0.67</v>
      </c>
      <c r="S26" s="356">
        <v>3</v>
      </c>
      <c r="T26" s="356">
        <v>1</v>
      </c>
      <c r="U26" s="366">
        <v>3.8330000000000002</v>
      </c>
      <c r="V26" s="366">
        <v>0.54200000000000004</v>
      </c>
      <c r="W26" s="366">
        <v>0.38900000000000001</v>
      </c>
    </row>
    <row r="27" spans="2:23" ht="17.25" x14ac:dyDescent="0.25">
      <c r="B27" s="358" t="s">
        <v>22</v>
      </c>
      <c r="C27" s="356">
        <v>71</v>
      </c>
      <c r="D27" s="356" t="s">
        <v>434</v>
      </c>
      <c r="E27" s="354" t="s">
        <v>119</v>
      </c>
      <c r="F27" s="356">
        <v>5</v>
      </c>
      <c r="G27" s="356">
        <v>1</v>
      </c>
      <c r="H27" s="356">
        <v>0</v>
      </c>
      <c r="I27" s="356">
        <v>0</v>
      </c>
      <c r="J27" s="357">
        <v>4.67</v>
      </c>
      <c r="K27" s="356">
        <v>16</v>
      </c>
      <c r="L27" s="356">
        <v>9</v>
      </c>
      <c r="M27" s="357">
        <v>17.36</v>
      </c>
      <c r="N27" s="356">
        <v>7</v>
      </c>
      <c r="O27" s="356">
        <v>10</v>
      </c>
      <c r="P27" s="356">
        <v>14</v>
      </c>
      <c r="Q27" s="356">
        <v>0</v>
      </c>
      <c r="R27" s="357">
        <v>0.5</v>
      </c>
      <c r="S27" s="356">
        <v>1</v>
      </c>
      <c r="T27" s="356">
        <v>0</v>
      </c>
      <c r="U27" s="366">
        <v>5.1429999999999998</v>
      </c>
      <c r="V27" s="366">
        <v>0.61</v>
      </c>
      <c r="W27" s="366">
        <v>0.4</v>
      </c>
    </row>
    <row r="28" spans="2:23" ht="17.25" x14ac:dyDescent="0.25">
      <c r="B28" s="358" t="s">
        <v>22</v>
      </c>
      <c r="C28" s="356">
        <v>17</v>
      </c>
      <c r="D28" s="356" t="s">
        <v>430</v>
      </c>
      <c r="E28" s="354" t="s">
        <v>120</v>
      </c>
      <c r="F28" s="356">
        <v>10</v>
      </c>
      <c r="G28" s="356">
        <v>2</v>
      </c>
      <c r="H28" s="356">
        <v>1</v>
      </c>
      <c r="I28" s="356">
        <v>0</v>
      </c>
      <c r="J28" s="357">
        <v>28.67</v>
      </c>
      <c r="K28" s="356">
        <v>39</v>
      </c>
      <c r="L28" s="356">
        <v>20</v>
      </c>
      <c r="M28" s="357">
        <v>6.28</v>
      </c>
      <c r="N28" s="356">
        <v>7</v>
      </c>
      <c r="O28" s="356">
        <v>51</v>
      </c>
      <c r="P28" s="356">
        <v>3</v>
      </c>
      <c r="Q28" s="356">
        <v>0</v>
      </c>
      <c r="R28" s="357">
        <v>2.33</v>
      </c>
      <c r="S28" s="356">
        <v>5</v>
      </c>
      <c r="T28" s="356">
        <v>1</v>
      </c>
      <c r="U28" s="366">
        <v>1.8839999999999999</v>
      </c>
      <c r="V28" s="366">
        <v>0.38100000000000001</v>
      </c>
      <c r="W28" s="366">
        <v>0.34899999999999998</v>
      </c>
    </row>
    <row r="29" spans="2:23" ht="17.25" x14ac:dyDescent="0.25">
      <c r="B29" s="358" t="s">
        <v>22</v>
      </c>
      <c r="C29" s="356">
        <v>21</v>
      </c>
      <c r="D29" s="356" t="s">
        <v>431</v>
      </c>
      <c r="E29" s="354" t="s">
        <v>113</v>
      </c>
      <c r="F29" s="356">
        <v>11</v>
      </c>
      <c r="G29" s="356">
        <v>0</v>
      </c>
      <c r="H29" s="356">
        <v>5</v>
      </c>
      <c r="I29" s="356">
        <v>0</v>
      </c>
      <c r="J29" s="357">
        <v>43.67</v>
      </c>
      <c r="K29" s="356">
        <v>77</v>
      </c>
      <c r="L29" s="356">
        <v>46</v>
      </c>
      <c r="M29" s="357">
        <v>9.48</v>
      </c>
      <c r="N29" s="356">
        <v>31</v>
      </c>
      <c r="O29" s="356">
        <v>78</v>
      </c>
      <c r="P29" s="356">
        <v>26</v>
      </c>
      <c r="Q29" s="356">
        <v>0</v>
      </c>
      <c r="R29" s="357">
        <v>1.19</v>
      </c>
      <c r="S29" s="356">
        <v>6</v>
      </c>
      <c r="T29" s="356">
        <v>3</v>
      </c>
      <c r="U29" s="366">
        <v>2.3820000000000001</v>
      </c>
      <c r="V29" s="366">
        <v>0.433</v>
      </c>
      <c r="W29" s="366">
        <v>0.35799999999999998</v>
      </c>
    </row>
    <row r="30" spans="2:23" ht="17.25" x14ac:dyDescent="0.25">
      <c r="B30" s="358" t="s">
        <v>22</v>
      </c>
      <c r="C30" s="356">
        <v>85</v>
      </c>
      <c r="D30" s="356" t="s">
        <v>432</v>
      </c>
      <c r="E30" s="354" t="s">
        <v>116</v>
      </c>
      <c r="F30" s="356">
        <v>7</v>
      </c>
      <c r="G30" s="356">
        <v>0</v>
      </c>
      <c r="H30" s="356">
        <v>4</v>
      </c>
      <c r="I30" s="356">
        <v>1</v>
      </c>
      <c r="J30" s="357">
        <v>21</v>
      </c>
      <c r="K30" s="356">
        <v>38</v>
      </c>
      <c r="L30" s="356">
        <v>23</v>
      </c>
      <c r="M30" s="357">
        <v>9.86</v>
      </c>
      <c r="N30" s="356">
        <v>22</v>
      </c>
      <c r="O30" s="356">
        <v>38</v>
      </c>
      <c r="P30" s="356">
        <v>12</v>
      </c>
      <c r="Q30" s="356">
        <v>0</v>
      </c>
      <c r="R30" s="357">
        <v>1.83</v>
      </c>
      <c r="S30" s="356">
        <v>4</v>
      </c>
      <c r="T30" s="356">
        <v>4</v>
      </c>
      <c r="U30" s="366">
        <v>2.3809999999999998</v>
      </c>
      <c r="V30" s="366">
        <v>0.443</v>
      </c>
      <c r="W30" s="366">
        <v>0.36199999999999999</v>
      </c>
    </row>
    <row r="31" spans="2:23" ht="17.25" x14ac:dyDescent="0.25">
      <c r="B31" s="266" t="s">
        <v>17</v>
      </c>
      <c r="C31" s="356">
        <v>17</v>
      </c>
      <c r="D31" s="356" t="s">
        <v>394</v>
      </c>
      <c r="E31" s="354" t="s">
        <v>168</v>
      </c>
      <c r="F31" s="356">
        <v>5</v>
      </c>
      <c r="G31" s="356">
        <v>0</v>
      </c>
      <c r="H31" s="356">
        <v>2</v>
      </c>
      <c r="I31" s="356">
        <v>1</v>
      </c>
      <c r="J31" s="357">
        <v>14.33</v>
      </c>
      <c r="K31" s="356">
        <v>25</v>
      </c>
      <c r="L31" s="356">
        <v>22</v>
      </c>
      <c r="M31" s="357">
        <v>13.51</v>
      </c>
      <c r="N31" s="356">
        <v>13</v>
      </c>
      <c r="O31" s="356">
        <v>20</v>
      </c>
      <c r="P31" s="356">
        <v>20</v>
      </c>
      <c r="Q31" s="356">
        <v>0</v>
      </c>
      <c r="R31" s="357">
        <v>0.65</v>
      </c>
      <c r="S31" s="356">
        <v>2</v>
      </c>
      <c r="T31" s="356">
        <v>3</v>
      </c>
      <c r="U31" s="366">
        <v>2.7909999999999999</v>
      </c>
      <c r="V31" s="366">
        <v>0.5</v>
      </c>
      <c r="W31" s="366">
        <v>0.32800000000000001</v>
      </c>
    </row>
    <row r="32" spans="2:23" ht="17.25" x14ac:dyDescent="0.25">
      <c r="B32" s="358" t="s">
        <v>17</v>
      </c>
      <c r="C32" s="356">
        <v>21</v>
      </c>
      <c r="D32" s="356" t="s">
        <v>384</v>
      </c>
      <c r="E32" s="354" t="s">
        <v>158</v>
      </c>
      <c r="F32" s="356">
        <v>3</v>
      </c>
      <c r="G32" s="356">
        <v>0</v>
      </c>
      <c r="H32" s="356">
        <v>1</v>
      </c>
      <c r="I32" s="356">
        <v>0</v>
      </c>
      <c r="J32" s="357">
        <v>7.33</v>
      </c>
      <c r="K32" s="356">
        <v>7</v>
      </c>
      <c r="L32" s="356">
        <v>4</v>
      </c>
      <c r="M32" s="357">
        <v>4.7300000000000004</v>
      </c>
      <c r="N32" s="356">
        <v>5</v>
      </c>
      <c r="O32" s="356">
        <v>8</v>
      </c>
      <c r="P32" s="356">
        <v>2</v>
      </c>
      <c r="Q32" s="356">
        <v>0</v>
      </c>
      <c r="R32" s="357">
        <v>2.5</v>
      </c>
      <c r="S32" s="356">
        <v>0</v>
      </c>
      <c r="T32" s="356">
        <v>0</v>
      </c>
      <c r="U32" s="366">
        <v>1.3640000000000001</v>
      </c>
      <c r="V32" s="366">
        <v>0.29399999999999998</v>
      </c>
      <c r="W32" s="366">
        <v>0.25800000000000001</v>
      </c>
    </row>
    <row r="33" spans="2:23" ht="17.25" x14ac:dyDescent="0.25">
      <c r="B33" s="358" t="s">
        <v>17</v>
      </c>
      <c r="C33" s="356">
        <v>47</v>
      </c>
      <c r="D33" s="356" t="s">
        <v>383</v>
      </c>
      <c r="E33" s="354" t="s">
        <v>155</v>
      </c>
      <c r="F33" s="356">
        <v>4</v>
      </c>
      <c r="G33" s="356">
        <v>0</v>
      </c>
      <c r="H33" s="356">
        <v>1</v>
      </c>
      <c r="I33" s="356">
        <v>0</v>
      </c>
      <c r="J33" s="357">
        <v>9.33</v>
      </c>
      <c r="K33" s="356">
        <v>13</v>
      </c>
      <c r="L33" s="356">
        <v>6</v>
      </c>
      <c r="M33" s="357">
        <v>5.63</v>
      </c>
      <c r="N33" s="356">
        <v>10</v>
      </c>
      <c r="O33" s="356">
        <v>17</v>
      </c>
      <c r="P33" s="356">
        <v>2</v>
      </c>
      <c r="Q33" s="356">
        <v>0</v>
      </c>
      <c r="R33" s="357">
        <v>5</v>
      </c>
      <c r="S33" s="356">
        <v>2</v>
      </c>
      <c r="T33" s="356">
        <v>1</v>
      </c>
      <c r="U33" s="366">
        <v>2.036</v>
      </c>
      <c r="V33" s="366">
        <v>0.41199999999999998</v>
      </c>
      <c r="W33" s="366">
        <v>0.37</v>
      </c>
    </row>
    <row r="34" spans="2:23" ht="17.25" x14ac:dyDescent="0.25">
      <c r="B34" s="358" t="s">
        <v>17</v>
      </c>
      <c r="C34" s="356">
        <v>51</v>
      </c>
      <c r="D34" s="356" t="s">
        <v>382</v>
      </c>
      <c r="E34" s="354" t="s">
        <v>161</v>
      </c>
      <c r="F34" s="356">
        <v>7</v>
      </c>
      <c r="G34" s="356">
        <v>0</v>
      </c>
      <c r="H34" s="356">
        <v>1</v>
      </c>
      <c r="I34" s="356">
        <v>1</v>
      </c>
      <c r="J34" s="357">
        <v>12.33</v>
      </c>
      <c r="K34" s="356">
        <v>22</v>
      </c>
      <c r="L34" s="356">
        <v>16</v>
      </c>
      <c r="M34" s="357">
        <v>11.49</v>
      </c>
      <c r="N34" s="356">
        <v>9</v>
      </c>
      <c r="O34" s="356">
        <v>18</v>
      </c>
      <c r="P34" s="356">
        <v>10</v>
      </c>
      <c r="Q34" s="356">
        <v>0</v>
      </c>
      <c r="R34" s="357">
        <v>0.9</v>
      </c>
      <c r="S34" s="356">
        <v>3</v>
      </c>
      <c r="T34" s="356">
        <v>0</v>
      </c>
      <c r="U34" s="366">
        <v>2.27</v>
      </c>
      <c r="V34" s="366">
        <v>0.437</v>
      </c>
      <c r="W34" s="366">
        <v>0.31</v>
      </c>
    </row>
    <row r="35" spans="2:23" ht="17.25" x14ac:dyDescent="0.25">
      <c r="B35" s="358" t="s">
        <v>17</v>
      </c>
      <c r="C35" s="356">
        <v>80</v>
      </c>
      <c r="D35" s="356" t="s">
        <v>397</v>
      </c>
      <c r="E35" s="354" t="s">
        <v>160</v>
      </c>
      <c r="F35" s="356">
        <v>2</v>
      </c>
      <c r="G35" s="356">
        <v>1</v>
      </c>
      <c r="H35" s="356">
        <v>0</v>
      </c>
      <c r="I35" s="356">
        <v>0</v>
      </c>
      <c r="J35" s="357">
        <v>9</v>
      </c>
      <c r="K35" s="356">
        <v>21</v>
      </c>
      <c r="L35" s="356">
        <v>19</v>
      </c>
      <c r="M35" s="357">
        <v>17.940000000000001</v>
      </c>
      <c r="N35" s="356">
        <v>9</v>
      </c>
      <c r="O35" s="356">
        <v>23</v>
      </c>
      <c r="P35" s="356">
        <v>10</v>
      </c>
      <c r="Q35" s="356">
        <v>2</v>
      </c>
      <c r="R35" s="357">
        <v>0.9</v>
      </c>
      <c r="S35" s="356">
        <v>1</v>
      </c>
      <c r="T35" s="356">
        <v>3</v>
      </c>
      <c r="U35" s="366">
        <v>3.6669999999999998</v>
      </c>
      <c r="V35" s="366">
        <v>0.55700000000000005</v>
      </c>
      <c r="W35" s="366">
        <v>0.46</v>
      </c>
    </row>
    <row r="36" spans="2:23" ht="17.25" x14ac:dyDescent="0.25">
      <c r="B36" s="358" t="s">
        <v>17</v>
      </c>
      <c r="C36" s="356">
        <v>24</v>
      </c>
      <c r="D36" s="356" t="s">
        <v>390</v>
      </c>
      <c r="E36" s="354" t="s">
        <v>171</v>
      </c>
      <c r="F36" s="356">
        <v>1</v>
      </c>
      <c r="G36" s="356">
        <v>0</v>
      </c>
      <c r="H36" s="356">
        <v>1</v>
      </c>
      <c r="I36" s="356">
        <v>0</v>
      </c>
      <c r="J36" s="357">
        <v>1.33</v>
      </c>
      <c r="K36" s="356">
        <v>8</v>
      </c>
      <c r="L36" s="356">
        <v>8</v>
      </c>
      <c r="M36" s="357">
        <v>48</v>
      </c>
      <c r="N36" s="356">
        <v>2</v>
      </c>
      <c r="O36" s="356">
        <v>3</v>
      </c>
      <c r="P36" s="356">
        <v>5</v>
      </c>
      <c r="Q36" s="356">
        <v>2</v>
      </c>
      <c r="R36" s="357">
        <v>0.4</v>
      </c>
      <c r="S36" s="356">
        <v>2</v>
      </c>
      <c r="T36" s="356">
        <v>0</v>
      </c>
      <c r="U36" s="366">
        <v>6</v>
      </c>
      <c r="V36" s="366">
        <v>0.71399999999999997</v>
      </c>
      <c r="W36" s="366">
        <v>0.42899999999999999</v>
      </c>
    </row>
    <row r="37" spans="2:23" ht="17.25" x14ac:dyDescent="0.25">
      <c r="B37" s="358" t="s">
        <v>17</v>
      </c>
      <c r="C37" s="356">
        <v>23</v>
      </c>
      <c r="D37" s="356" t="s">
        <v>386</v>
      </c>
      <c r="E37" s="354" t="s">
        <v>252</v>
      </c>
      <c r="F37" s="356">
        <v>12</v>
      </c>
      <c r="G37" s="356">
        <v>4</v>
      </c>
      <c r="H37" s="356">
        <v>2</v>
      </c>
      <c r="I37" s="356">
        <v>0</v>
      </c>
      <c r="J37" s="357">
        <v>53.33</v>
      </c>
      <c r="K37" s="356">
        <v>73</v>
      </c>
      <c r="L37" s="356">
        <v>56</v>
      </c>
      <c r="M37" s="357">
        <v>9.19</v>
      </c>
      <c r="N37" s="356">
        <v>28</v>
      </c>
      <c r="O37" s="356">
        <v>98</v>
      </c>
      <c r="P37" s="356">
        <v>24</v>
      </c>
      <c r="Q37" s="356">
        <v>2</v>
      </c>
      <c r="R37" s="357">
        <v>1.17</v>
      </c>
      <c r="S37" s="356">
        <v>5</v>
      </c>
      <c r="T37" s="356">
        <v>3</v>
      </c>
      <c r="U37" s="366">
        <v>2.2879999999999998</v>
      </c>
      <c r="V37" s="366">
        <v>0.43099999999999999</v>
      </c>
      <c r="W37" s="366">
        <v>0.374</v>
      </c>
    </row>
    <row r="38" spans="2:23" ht="18.75" x14ac:dyDescent="0.25">
      <c r="B38" s="358" t="s">
        <v>18</v>
      </c>
      <c r="C38" s="340">
        <v>20</v>
      </c>
      <c r="D38" s="340" t="s">
        <v>414</v>
      </c>
      <c r="E38" s="354" t="s">
        <v>205</v>
      </c>
      <c r="F38" s="340">
        <v>5</v>
      </c>
      <c r="G38" s="340">
        <v>1</v>
      </c>
      <c r="H38" s="340">
        <v>0</v>
      </c>
      <c r="I38" s="340">
        <v>0</v>
      </c>
      <c r="J38" s="341">
        <v>16.329999999999998</v>
      </c>
      <c r="K38" s="340">
        <v>9</v>
      </c>
      <c r="L38" s="340">
        <v>6</v>
      </c>
      <c r="M38" s="341">
        <v>3.31</v>
      </c>
      <c r="N38" s="340">
        <v>18</v>
      </c>
      <c r="O38" s="340">
        <v>16</v>
      </c>
      <c r="P38" s="340">
        <v>4</v>
      </c>
      <c r="Q38" s="340">
        <v>0</v>
      </c>
      <c r="R38" s="341">
        <v>4.5</v>
      </c>
      <c r="S38" s="340">
        <v>3</v>
      </c>
      <c r="T38" s="340">
        <v>0</v>
      </c>
      <c r="U38" s="342">
        <v>1.224</v>
      </c>
      <c r="V38" s="342">
        <v>0.31900000000000001</v>
      </c>
      <c r="W38" s="342">
        <v>0.246</v>
      </c>
    </row>
    <row r="39" spans="2:23" ht="18.75" x14ac:dyDescent="0.25">
      <c r="B39" s="358" t="s">
        <v>18</v>
      </c>
      <c r="C39" s="340">
        <v>24</v>
      </c>
      <c r="D39" s="340" t="s">
        <v>413</v>
      </c>
      <c r="E39" s="354" t="s">
        <v>193</v>
      </c>
      <c r="F39" s="340">
        <v>7</v>
      </c>
      <c r="G39" s="340">
        <v>0</v>
      </c>
      <c r="H39" s="340">
        <v>0</v>
      </c>
      <c r="I39" s="340">
        <v>4</v>
      </c>
      <c r="J39" s="341">
        <v>15.67</v>
      </c>
      <c r="K39" s="340">
        <v>8</v>
      </c>
      <c r="L39" s="340">
        <v>5</v>
      </c>
      <c r="M39" s="341">
        <v>2.74</v>
      </c>
      <c r="N39" s="340">
        <v>19</v>
      </c>
      <c r="O39" s="340">
        <v>16</v>
      </c>
      <c r="P39" s="340">
        <v>3</v>
      </c>
      <c r="Q39" s="340">
        <v>0</v>
      </c>
      <c r="R39" s="341">
        <v>6.33</v>
      </c>
      <c r="S39" s="340">
        <v>7</v>
      </c>
      <c r="T39" s="340">
        <v>0</v>
      </c>
      <c r="U39" s="342">
        <v>1.2130000000000001</v>
      </c>
      <c r="V39" s="342">
        <v>0.36099999999999999</v>
      </c>
      <c r="W39" s="342">
        <v>0.25800000000000001</v>
      </c>
    </row>
    <row r="40" spans="2:23" ht="18.75" x14ac:dyDescent="0.25">
      <c r="B40" s="358" t="s">
        <v>18</v>
      </c>
      <c r="C40" s="340">
        <v>29</v>
      </c>
      <c r="D40" s="340" t="s">
        <v>417</v>
      </c>
      <c r="E40" s="354" t="s">
        <v>198</v>
      </c>
      <c r="F40" s="340">
        <v>8</v>
      </c>
      <c r="G40" s="340">
        <v>6</v>
      </c>
      <c r="H40" s="340">
        <v>0</v>
      </c>
      <c r="I40" s="340">
        <v>0</v>
      </c>
      <c r="J40" s="341">
        <v>31.33</v>
      </c>
      <c r="K40" s="340">
        <v>48</v>
      </c>
      <c r="L40" s="340">
        <v>23</v>
      </c>
      <c r="M40" s="341">
        <v>6.15</v>
      </c>
      <c r="N40" s="340">
        <v>27</v>
      </c>
      <c r="O40" s="340">
        <v>41</v>
      </c>
      <c r="P40" s="340">
        <v>24</v>
      </c>
      <c r="Q40" s="340">
        <v>1</v>
      </c>
      <c r="R40" s="341">
        <v>1.1299999999999999</v>
      </c>
      <c r="S40" s="340">
        <v>10</v>
      </c>
      <c r="T40" s="340">
        <v>3</v>
      </c>
      <c r="U40" s="342">
        <v>2.0739999999999998</v>
      </c>
      <c r="V40" s="342">
        <v>0.41399999999999998</v>
      </c>
      <c r="W40" s="342">
        <v>0.28100000000000003</v>
      </c>
    </row>
    <row r="41" spans="2:23" ht="18.75" x14ac:dyDescent="0.25">
      <c r="B41" s="358" t="s">
        <v>18</v>
      </c>
      <c r="C41" s="340">
        <v>1</v>
      </c>
      <c r="D41" s="340" t="s">
        <v>418</v>
      </c>
      <c r="E41" s="354" t="s">
        <v>191</v>
      </c>
      <c r="F41" s="340">
        <v>7</v>
      </c>
      <c r="G41" s="340">
        <v>2</v>
      </c>
      <c r="H41" s="340">
        <v>0</v>
      </c>
      <c r="I41" s="340">
        <v>0</v>
      </c>
      <c r="J41" s="341">
        <v>23</v>
      </c>
      <c r="K41" s="340">
        <v>26</v>
      </c>
      <c r="L41" s="340">
        <v>22</v>
      </c>
      <c r="M41" s="341">
        <v>7.79</v>
      </c>
      <c r="N41" s="340">
        <v>21</v>
      </c>
      <c r="O41" s="340">
        <v>30</v>
      </c>
      <c r="P41" s="340">
        <v>10</v>
      </c>
      <c r="Q41" s="340">
        <v>0</v>
      </c>
      <c r="R41" s="341">
        <v>2.1</v>
      </c>
      <c r="S41" s="340">
        <v>3</v>
      </c>
      <c r="T41" s="340">
        <v>6</v>
      </c>
      <c r="U41" s="342">
        <v>1.7390000000000001</v>
      </c>
      <c r="V41" s="342">
        <v>0.374</v>
      </c>
      <c r="W41" s="342">
        <v>0.29699999999999999</v>
      </c>
    </row>
    <row r="42" spans="2:23" ht="18.75" x14ac:dyDescent="0.25">
      <c r="B42" s="358" t="s">
        <v>18</v>
      </c>
      <c r="C42" s="340">
        <v>7</v>
      </c>
      <c r="D42" s="340" t="s">
        <v>416</v>
      </c>
      <c r="E42" s="354" t="s">
        <v>202</v>
      </c>
      <c r="F42" s="340">
        <v>10</v>
      </c>
      <c r="G42" s="340">
        <v>3</v>
      </c>
      <c r="H42" s="340">
        <v>2</v>
      </c>
      <c r="I42" s="340">
        <v>1</v>
      </c>
      <c r="J42" s="341">
        <v>29.33</v>
      </c>
      <c r="K42" s="340">
        <v>29</v>
      </c>
      <c r="L42" s="340">
        <v>17</v>
      </c>
      <c r="M42" s="341">
        <v>4.9800000000000004</v>
      </c>
      <c r="N42" s="340">
        <v>33</v>
      </c>
      <c r="O42" s="340">
        <v>39</v>
      </c>
      <c r="P42" s="340">
        <v>15</v>
      </c>
      <c r="Q42" s="340">
        <v>0</v>
      </c>
      <c r="R42" s="341">
        <v>2.2000000000000002</v>
      </c>
      <c r="S42" s="340">
        <v>3</v>
      </c>
      <c r="T42" s="340">
        <v>4</v>
      </c>
      <c r="U42" s="342">
        <v>1.841</v>
      </c>
      <c r="V42" s="342">
        <v>0.39300000000000002</v>
      </c>
      <c r="W42" s="342">
        <v>0.31</v>
      </c>
    </row>
    <row r="43" spans="2:23" ht="18.75" x14ac:dyDescent="0.25">
      <c r="B43" s="358" t="s">
        <v>18</v>
      </c>
      <c r="C43" s="340">
        <v>44</v>
      </c>
      <c r="D43" s="340" t="s">
        <v>412</v>
      </c>
      <c r="E43" s="338" t="s">
        <v>200</v>
      </c>
      <c r="F43" s="340">
        <v>1</v>
      </c>
      <c r="G43" s="340">
        <v>0</v>
      </c>
      <c r="H43" s="340">
        <v>0</v>
      </c>
      <c r="I43" s="340">
        <v>0</v>
      </c>
      <c r="J43" s="341">
        <v>1</v>
      </c>
      <c r="K43" s="340">
        <v>0</v>
      </c>
      <c r="L43" s="340">
        <v>0</v>
      </c>
      <c r="M43" s="341">
        <v>0</v>
      </c>
      <c r="N43" s="340">
        <v>1</v>
      </c>
      <c r="O43" s="340">
        <v>2</v>
      </c>
      <c r="P43" s="340">
        <v>2</v>
      </c>
      <c r="Q43" s="340">
        <v>0</v>
      </c>
      <c r="R43" s="341">
        <v>0.5</v>
      </c>
      <c r="S43" s="340">
        <v>0</v>
      </c>
      <c r="T43" s="340">
        <v>0</v>
      </c>
      <c r="U43" s="342">
        <v>4</v>
      </c>
      <c r="V43" s="342">
        <v>0.8</v>
      </c>
      <c r="W43" s="342">
        <v>0.66700000000000004</v>
      </c>
    </row>
    <row r="44" spans="2:23" ht="18.75" x14ac:dyDescent="0.25">
      <c r="B44" s="358" t="s">
        <v>18</v>
      </c>
      <c r="C44" s="340">
        <v>21</v>
      </c>
      <c r="D44" s="340" t="s">
        <v>415</v>
      </c>
      <c r="E44" s="338" t="s">
        <v>197</v>
      </c>
      <c r="F44" s="340">
        <v>1</v>
      </c>
      <c r="G44" s="340">
        <v>0</v>
      </c>
      <c r="H44" s="340">
        <v>0</v>
      </c>
      <c r="I44" s="340">
        <v>0</v>
      </c>
      <c r="J44" s="341">
        <v>2</v>
      </c>
      <c r="K44" s="340">
        <v>1</v>
      </c>
      <c r="L44" s="340">
        <v>1</v>
      </c>
      <c r="M44" s="341">
        <v>4.5</v>
      </c>
      <c r="N44" s="340">
        <v>1</v>
      </c>
      <c r="O44" s="340">
        <v>0</v>
      </c>
      <c r="P44" s="340">
        <v>2</v>
      </c>
      <c r="Q44" s="340">
        <v>0</v>
      </c>
      <c r="R44" s="341">
        <v>0.5</v>
      </c>
      <c r="S44" s="340">
        <v>0</v>
      </c>
      <c r="T44" s="340">
        <v>0</v>
      </c>
      <c r="U44" s="342">
        <v>1</v>
      </c>
      <c r="V44" s="342">
        <v>0.25</v>
      </c>
      <c r="W44" s="342">
        <v>0</v>
      </c>
    </row>
    <row r="45" spans="2:23" ht="18.75" x14ac:dyDescent="0.25">
      <c r="B45" s="358" t="s">
        <v>18</v>
      </c>
      <c r="C45" s="340">
        <v>22</v>
      </c>
      <c r="D45" s="340" t="s">
        <v>419</v>
      </c>
      <c r="E45" s="338" t="s">
        <v>316</v>
      </c>
      <c r="F45" s="340">
        <v>3</v>
      </c>
      <c r="G45" s="340">
        <v>0</v>
      </c>
      <c r="H45" s="340">
        <v>0</v>
      </c>
      <c r="I45" s="340">
        <v>0</v>
      </c>
      <c r="J45" s="341">
        <v>0.33</v>
      </c>
      <c r="K45" s="340">
        <v>12</v>
      </c>
      <c r="L45" s="340">
        <v>8</v>
      </c>
      <c r="M45" s="341">
        <v>216</v>
      </c>
      <c r="N45" s="340">
        <v>0</v>
      </c>
      <c r="O45" s="340">
        <v>2</v>
      </c>
      <c r="P45" s="340">
        <v>8</v>
      </c>
      <c r="Q45" s="340">
        <v>1</v>
      </c>
      <c r="R45" s="341">
        <v>0</v>
      </c>
      <c r="S45" s="340">
        <v>3</v>
      </c>
      <c r="T45" s="340">
        <v>0</v>
      </c>
      <c r="U45" s="342">
        <v>30</v>
      </c>
      <c r="V45" s="342">
        <v>0.76500000000000001</v>
      </c>
      <c r="W45" s="342">
        <v>0.4</v>
      </c>
    </row>
  </sheetData>
  <autoFilter ref="B5:W45">
    <sortState ref="B6:W45">
      <sortCondition ref="B5:B45"/>
    </sortState>
  </autoFilter>
  <mergeCells count="1">
    <mergeCell ref="B2:W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V74"/>
  <sheetViews>
    <sheetView showGridLines="0" tabSelected="1" topLeftCell="A25" zoomScale="110" zoomScaleNormal="110" workbookViewId="0">
      <selection activeCell="O41" sqref="O41"/>
    </sheetView>
  </sheetViews>
  <sheetFormatPr defaultRowHeight="21" x14ac:dyDescent="0.35"/>
  <cols>
    <col min="1" max="1" width="1.7109375" customWidth="1"/>
    <col min="2" max="2" width="10.7109375" style="11" customWidth="1"/>
    <col min="3" max="3" width="7.7109375" style="11" customWidth="1"/>
    <col min="4" max="4" width="5.7109375" style="11" customWidth="1"/>
    <col min="5" max="5" width="20.85546875" style="11" bestFit="1" customWidth="1"/>
    <col min="6" max="6" width="12.140625" style="12" bestFit="1" customWidth="1"/>
    <col min="7" max="7" width="5.7109375" style="11" customWidth="1"/>
    <col min="8" max="8" width="10.7109375" style="11" customWidth="1"/>
    <col min="9" max="9" width="1.28515625" style="11" customWidth="1"/>
    <col min="10" max="10" width="8.42578125" style="127" hidden="1" customWidth="1"/>
    <col min="11" max="11" width="1.28515625" style="127" customWidth="1"/>
    <col min="12" max="12" width="10.7109375" style="11" customWidth="1"/>
    <col min="13" max="13" width="7.7109375" style="11" customWidth="1"/>
    <col min="14" max="14" width="5.7109375" style="11" customWidth="1"/>
    <col min="15" max="15" width="23" style="11" bestFit="1" customWidth="1"/>
    <col min="16" max="16" width="10.7109375" style="81" customWidth="1"/>
    <col min="17" max="17" width="5.7109375" customWidth="1"/>
    <col min="18" max="18" width="10.7109375" customWidth="1"/>
    <col min="19" max="19" width="1.5703125" customWidth="1"/>
    <col min="20" max="20" width="9.140625" hidden="1" customWidth="1"/>
    <col min="21" max="21" width="9.140625" customWidth="1"/>
  </cols>
  <sheetData>
    <row r="1" spans="2:22" ht="42" customHeight="1" x14ac:dyDescent="0.25">
      <c r="B1" s="414" t="s">
        <v>379</v>
      </c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6"/>
      <c r="T1" s="46"/>
      <c r="U1" s="46"/>
    </row>
    <row r="2" spans="2:22" ht="24" customHeight="1" x14ac:dyDescent="0.25">
      <c r="B2" s="418" t="s">
        <v>380</v>
      </c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</row>
    <row r="3" spans="2:22" ht="20.25" customHeight="1" x14ac:dyDescent="0.25">
      <c r="B3" s="131" t="s">
        <v>272</v>
      </c>
      <c r="C3" s="132" t="s">
        <v>3</v>
      </c>
      <c r="D3" s="132" t="s">
        <v>208</v>
      </c>
      <c r="E3" s="132" t="s">
        <v>253</v>
      </c>
      <c r="F3" s="132" t="s">
        <v>254</v>
      </c>
      <c r="G3" s="132" t="s">
        <v>4</v>
      </c>
      <c r="H3" s="133" t="s">
        <v>259</v>
      </c>
      <c r="I3" s="134"/>
      <c r="J3" s="134"/>
      <c r="K3" s="134"/>
      <c r="L3" s="131" t="s">
        <v>281</v>
      </c>
      <c r="M3" s="132" t="s">
        <v>3</v>
      </c>
      <c r="N3" s="135" t="s">
        <v>208</v>
      </c>
      <c r="O3" s="132" t="s">
        <v>253</v>
      </c>
      <c r="P3" s="135" t="s">
        <v>254</v>
      </c>
      <c r="Q3" s="132" t="s">
        <v>4</v>
      </c>
      <c r="R3" s="133" t="s">
        <v>264</v>
      </c>
      <c r="S3" s="139"/>
      <c r="T3" s="123"/>
    </row>
    <row r="4" spans="2:22" ht="20.25" customHeight="1" x14ac:dyDescent="0.25">
      <c r="B4" s="136">
        <v>1</v>
      </c>
      <c r="C4" s="362" t="s">
        <v>19</v>
      </c>
      <c r="D4" s="331">
        <v>11</v>
      </c>
      <c r="E4" s="331" t="s">
        <v>352</v>
      </c>
      <c r="F4" s="361" t="s">
        <v>56</v>
      </c>
      <c r="G4" s="369">
        <v>9</v>
      </c>
      <c r="H4" s="373">
        <v>0.46</v>
      </c>
      <c r="I4" s="134"/>
      <c r="J4" s="139" t="s">
        <v>297</v>
      </c>
      <c r="K4" s="134"/>
      <c r="L4" s="136">
        <v>1</v>
      </c>
      <c r="M4" s="362" t="s">
        <v>19</v>
      </c>
      <c r="N4" s="331">
        <v>11</v>
      </c>
      <c r="O4" s="331" t="s">
        <v>352</v>
      </c>
      <c r="P4" s="361" t="s">
        <v>56</v>
      </c>
      <c r="Q4" s="369">
        <v>9</v>
      </c>
      <c r="R4" s="371">
        <v>0.88900000000000001</v>
      </c>
      <c r="S4" s="139"/>
      <c r="T4" s="123" t="s">
        <v>297</v>
      </c>
    </row>
    <row r="5" spans="2:22" ht="20.25" customHeight="1" x14ac:dyDescent="0.25">
      <c r="B5" s="137">
        <v>2</v>
      </c>
      <c r="C5" s="273" t="s">
        <v>20</v>
      </c>
      <c r="D5" s="370">
        <v>89</v>
      </c>
      <c r="E5" s="370" t="s">
        <v>400</v>
      </c>
      <c r="F5" s="363" t="s">
        <v>82</v>
      </c>
      <c r="G5" s="370">
        <v>9</v>
      </c>
      <c r="H5" s="374">
        <v>2</v>
      </c>
      <c r="I5" s="134"/>
      <c r="J5" s="139"/>
      <c r="K5" s="134"/>
      <c r="L5" s="137">
        <v>2</v>
      </c>
      <c r="M5" s="273" t="s">
        <v>20</v>
      </c>
      <c r="N5" s="370">
        <v>89</v>
      </c>
      <c r="O5" s="370" t="s">
        <v>400</v>
      </c>
      <c r="P5" s="363" t="s">
        <v>82</v>
      </c>
      <c r="Q5" s="370">
        <v>9</v>
      </c>
      <c r="R5" s="372">
        <v>0.88900000000000001</v>
      </c>
      <c r="S5" s="139"/>
      <c r="T5" s="123"/>
    </row>
    <row r="6" spans="2:22" ht="20.25" customHeight="1" x14ac:dyDescent="0.25">
      <c r="B6" s="137">
        <v>3</v>
      </c>
      <c r="C6" s="362" t="s">
        <v>18</v>
      </c>
      <c r="D6" s="331">
        <v>24</v>
      </c>
      <c r="E6" s="331" t="s">
        <v>413</v>
      </c>
      <c r="F6" s="361" t="s">
        <v>193</v>
      </c>
      <c r="G6" s="331">
        <v>7</v>
      </c>
      <c r="H6" s="335">
        <v>2.74</v>
      </c>
      <c r="I6" s="134"/>
      <c r="J6" s="139"/>
      <c r="K6" s="134"/>
      <c r="L6" s="137">
        <v>3</v>
      </c>
      <c r="M6" s="362" t="s">
        <v>18</v>
      </c>
      <c r="N6" s="331">
        <v>24</v>
      </c>
      <c r="O6" s="331" t="s">
        <v>413</v>
      </c>
      <c r="P6" s="361" t="s">
        <v>193</v>
      </c>
      <c r="Q6" s="331">
        <v>7</v>
      </c>
      <c r="R6" s="333">
        <v>1.2130000000000001</v>
      </c>
      <c r="S6" s="139"/>
      <c r="T6" s="123"/>
    </row>
    <row r="7" spans="2:22" ht="20.25" customHeight="1" x14ac:dyDescent="0.25">
      <c r="B7" s="137">
        <v>4</v>
      </c>
      <c r="C7" s="365" t="s">
        <v>18</v>
      </c>
      <c r="D7" s="332">
        <v>20</v>
      </c>
      <c r="E7" s="332" t="s">
        <v>414</v>
      </c>
      <c r="F7" s="363" t="s">
        <v>205</v>
      </c>
      <c r="G7" s="332">
        <v>5</v>
      </c>
      <c r="H7" s="377">
        <v>3.31</v>
      </c>
      <c r="I7" s="134"/>
      <c r="J7" s="139"/>
      <c r="K7" s="134"/>
      <c r="L7" s="137">
        <v>4</v>
      </c>
      <c r="M7" s="365" t="s">
        <v>18</v>
      </c>
      <c r="N7" s="332">
        <v>20</v>
      </c>
      <c r="O7" s="332" t="s">
        <v>414</v>
      </c>
      <c r="P7" s="363" t="s">
        <v>205</v>
      </c>
      <c r="Q7" s="332">
        <v>5</v>
      </c>
      <c r="R7" s="334">
        <v>1.224</v>
      </c>
      <c r="S7" s="139"/>
      <c r="T7" s="123"/>
    </row>
    <row r="8" spans="2:22" ht="20.25" customHeight="1" x14ac:dyDescent="0.25">
      <c r="B8" s="137">
        <v>5</v>
      </c>
      <c r="C8" s="362" t="s">
        <v>18</v>
      </c>
      <c r="D8" s="331">
        <v>7</v>
      </c>
      <c r="E8" s="331" t="s">
        <v>416</v>
      </c>
      <c r="F8" s="361" t="s">
        <v>202</v>
      </c>
      <c r="G8" s="331">
        <v>10</v>
      </c>
      <c r="H8" s="335">
        <v>4.9800000000000004</v>
      </c>
      <c r="I8" s="134"/>
      <c r="J8" s="139" t="s">
        <v>298</v>
      </c>
      <c r="K8" s="134"/>
      <c r="L8" s="137">
        <v>5</v>
      </c>
      <c r="M8" s="272" t="s">
        <v>20</v>
      </c>
      <c r="N8" s="369">
        <v>7</v>
      </c>
      <c r="O8" s="369" t="s">
        <v>403</v>
      </c>
      <c r="P8" s="361" t="s">
        <v>77</v>
      </c>
      <c r="Q8" s="369">
        <v>12</v>
      </c>
      <c r="R8" s="371">
        <v>1.6479999999999999</v>
      </c>
      <c r="S8" s="139"/>
      <c r="T8" s="123" t="s">
        <v>298</v>
      </c>
    </row>
    <row r="9" spans="2:22" s="98" customFormat="1" ht="20.25" customHeight="1" x14ac:dyDescent="0.25">
      <c r="B9" s="424"/>
      <c r="C9" s="424"/>
      <c r="D9" s="424"/>
      <c r="E9" s="424"/>
      <c r="F9" s="424"/>
      <c r="G9" s="424"/>
      <c r="H9" s="424"/>
      <c r="I9" s="142"/>
      <c r="J9" s="142"/>
      <c r="K9" s="142"/>
      <c r="L9" s="425"/>
      <c r="M9" s="425"/>
      <c r="N9" s="425"/>
      <c r="O9" s="425"/>
      <c r="P9" s="425"/>
      <c r="Q9" s="425"/>
      <c r="R9" s="425"/>
      <c r="S9" s="144"/>
    </row>
    <row r="10" spans="2:22" s="98" customFormat="1" ht="3" customHeight="1" x14ac:dyDescent="0.25">
      <c r="B10" s="138"/>
      <c r="C10" s="139"/>
      <c r="D10" s="139"/>
      <c r="E10" s="139"/>
      <c r="F10" s="140"/>
      <c r="G10" s="139"/>
      <c r="H10" s="141"/>
      <c r="I10" s="139"/>
      <c r="J10" s="139"/>
      <c r="K10" s="139"/>
      <c r="L10" s="139"/>
      <c r="M10" s="140"/>
      <c r="N10" s="139"/>
      <c r="O10" s="145"/>
      <c r="P10" s="143"/>
      <c r="Q10" s="144"/>
      <c r="R10" s="144"/>
      <c r="S10" s="144"/>
    </row>
    <row r="11" spans="2:22" ht="20.25" customHeight="1" x14ac:dyDescent="0.25">
      <c r="B11" s="131" t="s">
        <v>282</v>
      </c>
      <c r="C11" s="132" t="s">
        <v>3</v>
      </c>
      <c r="D11" s="135" t="s">
        <v>208</v>
      </c>
      <c r="E11" s="132" t="s">
        <v>253</v>
      </c>
      <c r="F11" s="135" t="s">
        <v>254</v>
      </c>
      <c r="G11" s="132" t="s">
        <v>4</v>
      </c>
      <c r="H11" s="133" t="s">
        <v>0</v>
      </c>
      <c r="I11" s="122"/>
      <c r="J11" s="122"/>
      <c r="K11" s="122"/>
      <c r="L11" s="131" t="s">
        <v>279</v>
      </c>
      <c r="M11" s="235" t="s">
        <v>3</v>
      </c>
      <c r="N11" s="235" t="s">
        <v>208</v>
      </c>
      <c r="O11" s="235" t="s">
        <v>253</v>
      </c>
      <c r="P11" s="235" t="s">
        <v>254</v>
      </c>
      <c r="Q11" s="132" t="s">
        <v>4</v>
      </c>
      <c r="R11" s="133" t="s">
        <v>227</v>
      </c>
      <c r="S11" s="139"/>
      <c r="T11" s="123"/>
      <c r="V11" t="s">
        <v>340</v>
      </c>
    </row>
    <row r="12" spans="2:22" ht="20.25" customHeight="1" x14ac:dyDescent="0.25">
      <c r="B12" s="136">
        <v>1</v>
      </c>
      <c r="C12" s="362" t="s">
        <v>18</v>
      </c>
      <c r="D12" s="331">
        <v>29</v>
      </c>
      <c r="E12" s="331" t="s">
        <v>417</v>
      </c>
      <c r="F12" s="361" t="s">
        <v>198</v>
      </c>
      <c r="G12" s="331">
        <v>8</v>
      </c>
      <c r="H12" s="331">
        <v>6</v>
      </c>
      <c r="I12" s="139"/>
      <c r="J12" s="139" t="s">
        <v>298</v>
      </c>
      <c r="K12" s="139"/>
      <c r="L12" s="214">
        <v>1</v>
      </c>
      <c r="M12" s="362" t="s">
        <v>19</v>
      </c>
      <c r="N12" s="331">
        <v>11</v>
      </c>
      <c r="O12" s="331" t="s">
        <v>352</v>
      </c>
      <c r="P12" s="361" t="s">
        <v>56</v>
      </c>
      <c r="Q12" s="369">
        <v>9</v>
      </c>
      <c r="R12" s="371">
        <v>0.224</v>
      </c>
      <c r="S12" s="139"/>
      <c r="T12" s="123" t="s">
        <v>297</v>
      </c>
    </row>
    <row r="13" spans="2:22" ht="20.25" customHeight="1" x14ac:dyDescent="0.25">
      <c r="B13" s="137">
        <v>2</v>
      </c>
      <c r="C13" s="365" t="s">
        <v>17</v>
      </c>
      <c r="D13" s="370">
        <v>23</v>
      </c>
      <c r="E13" s="370" t="s">
        <v>386</v>
      </c>
      <c r="F13" s="363" t="s">
        <v>252</v>
      </c>
      <c r="G13" s="370">
        <v>12</v>
      </c>
      <c r="H13" s="370">
        <v>4</v>
      </c>
      <c r="I13" s="139"/>
      <c r="J13" s="139"/>
      <c r="K13" s="139"/>
      <c r="L13" s="215">
        <v>2</v>
      </c>
      <c r="M13" s="273" t="s">
        <v>20</v>
      </c>
      <c r="N13" s="370">
        <v>89</v>
      </c>
      <c r="O13" s="370" t="s">
        <v>400</v>
      </c>
      <c r="P13" s="363" t="s">
        <v>82</v>
      </c>
      <c r="Q13" s="370">
        <v>9</v>
      </c>
      <c r="R13" s="372">
        <v>0.23599999999999999</v>
      </c>
      <c r="S13" s="139"/>
      <c r="T13" s="123"/>
    </row>
    <row r="14" spans="2:22" ht="20.25" customHeight="1" x14ac:dyDescent="0.25">
      <c r="B14" s="137">
        <v>3</v>
      </c>
      <c r="C14" s="272" t="s">
        <v>20</v>
      </c>
      <c r="D14" s="369">
        <v>7</v>
      </c>
      <c r="E14" s="369" t="s">
        <v>403</v>
      </c>
      <c r="F14" s="361" t="s">
        <v>77</v>
      </c>
      <c r="G14" s="369">
        <v>12</v>
      </c>
      <c r="H14" s="369">
        <v>3</v>
      </c>
      <c r="I14" s="139"/>
      <c r="J14" s="139"/>
      <c r="K14" s="139"/>
      <c r="L14" s="215">
        <v>3</v>
      </c>
      <c r="M14" s="362" t="s">
        <v>18</v>
      </c>
      <c r="N14" s="331">
        <v>20</v>
      </c>
      <c r="O14" s="331" t="s">
        <v>414</v>
      </c>
      <c r="P14" s="361" t="s">
        <v>205</v>
      </c>
      <c r="Q14" s="331">
        <v>5</v>
      </c>
      <c r="R14" s="333">
        <v>0.31900000000000001</v>
      </c>
      <c r="S14" s="139"/>
      <c r="T14" s="123"/>
    </row>
    <row r="15" spans="2:22" ht="20.25" customHeight="1" x14ac:dyDescent="0.25">
      <c r="B15" s="137">
        <v>4</v>
      </c>
      <c r="C15" s="365" t="s">
        <v>18</v>
      </c>
      <c r="D15" s="332">
        <v>7</v>
      </c>
      <c r="E15" s="332" t="s">
        <v>416</v>
      </c>
      <c r="F15" s="363" t="s">
        <v>202</v>
      </c>
      <c r="G15" s="332">
        <v>10</v>
      </c>
      <c r="H15" s="332">
        <v>3</v>
      </c>
      <c r="I15" s="139"/>
      <c r="J15" s="139"/>
      <c r="K15" s="139"/>
      <c r="L15" s="215">
        <v>4</v>
      </c>
      <c r="M15" s="365" t="s">
        <v>18</v>
      </c>
      <c r="N15" s="332">
        <v>24</v>
      </c>
      <c r="O15" s="332" t="s">
        <v>413</v>
      </c>
      <c r="P15" s="363" t="s">
        <v>193</v>
      </c>
      <c r="Q15" s="332">
        <v>7</v>
      </c>
      <c r="R15" s="334">
        <v>0.36099999999999999</v>
      </c>
      <c r="S15" s="139"/>
      <c r="T15" s="123"/>
    </row>
    <row r="16" spans="2:22" ht="20.25" customHeight="1" x14ac:dyDescent="0.25">
      <c r="B16" s="137">
        <v>5</v>
      </c>
      <c r="C16" s="362" t="s">
        <v>19</v>
      </c>
      <c r="D16" s="331">
        <v>45</v>
      </c>
      <c r="E16" s="331" t="s">
        <v>356</v>
      </c>
      <c r="F16" s="361" t="s">
        <v>339</v>
      </c>
      <c r="G16" s="369">
        <v>7</v>
      </c>
      <c r="H16" s="369">
        <v>2</v>
      </c>
      <c r="I16" s="139"/>
      <c r="J16" s="146" t="s">
        <v>297</v>
      </c>
      <c r="K16" s="139"/>
      <c r="L16" s="215">
        <v>5</v>
      </c>
      <c r="M16" s="362" t="s">
        <v>18</v>
      </c>
      <c r="N16" s="331">
        <v>1</v>
      </c>
      <c r="O16" s="331" t="s">
        <v>418</v>
      </c>
      <c r="P16" s="361" t="s">
        <v>191</v>
      </c>
      <c r="Q16" s="331">
        <v>7</v>
      </c>
      <c r="R16" s="333">
        <v>0.374</v>
      </c>
      <c r="S16" s="139"/>
      <c r="T16" s="123" t="s">
        <v>298</v>
      </c>
    </row>
    <row r="17" spans="2:20" s="98" customFormat="1" ht="20.25" customHeight="1" x14ac:dyDescent="0.25">
      <c r="B17" s="426"/>
      <c r="C17" s="426"/>
      <c r="D17" s="426"/>
      <c r="E17" s="426"/>
      <c r="F17" s="426"/>
      <c r="G17" s="426"/>
      <c r="H17" s="426"/>
      <c r="I17" s="139"/>
      <c r="J17" s="139"/>
      <c r="K17" s="139"/>
      <c r="L17" s="427"/>
      <c r="M17" s="427"/>
      <c r="N17" s="427"/>
      <c r="O17" s="427"/>
      <c r="P17" s="427"/>
      <c r="Q17" s="427"/>
      <c r="R17" s="427"/>
      <c r="S17" s="144"/>
    </row>
    <row r="18" spans="2:20" s="98" customFormat="1" ht="3" customHeight="1" x14ac:dyDescent="0.25">
      <c r="B18" s="138"/>
      <c r="C18" s="139"/>
      <c r="D18" s="139"/>
      <c r="E18" s="139"/>
      <c r="F18" s="140"/>
      <c r="G18" s="139"/>
      <c r="H18" s="141"/>
      <c r="I18" s="139"/>
      <c r="J18" s="139"/>
      <c r="K18" s="139"/>
      <c r="L18" s="139"/>
      <c r="M18" s="140"/>
      <c r="N18" s="139"/>
      <c r="O18" s="145"/>
      <c r="P18" s="143"/>
      <c r="Q18" s="144"/>
      <c r="R18" s="144"/>
      <c r="S18" s="144"/>
    </row>
    <row r="19" spans="2:20" ht="20.25" customHeight="1" x14ac:dyDescent="0.25">
      <c r="B19" s="131" t="s">
        <v>268</v>
      </c>
      <c r="C19" s="274" t="s">
        <v>3</v>
      </c>
      <c r="D19" s="275" t="s">
        <v>208</v>
      </c>
      <c r="E19" s="274" t="s">
        <v>253</v>
      </c>
      <c r="F19" s="275" t="s">
        <v>254</v>
      </c>
      <c r="G19" s="274" t="s">
        <v>4</v>
      </c>
      <c r="H19" s="276" t="s">
        <v>256</v>
      </c>
      <c r="I19" s="134"/>
      <c r="J19" s="134"/>
      <c r="K19" s="134"/>
      <c r="L19" s="131" t="s">
        <v>280</v>
      </c>
      <c r="M19" s="132" t="s">
        <v>3</v>
      </c>
      <c r="N19" s="135" t="s">
        <v>208</v>
      </c>
      <c r="O19" s="132" t="s">
        <v>253</v>
      </c>
      <c r="P19" s="135" t="s">
        <v>254</v>
      </c>
      <c r="Q19" s="132" t="s">
        <v>4</v>
      </c>
      <c r="R19" s="133" t="s">
        <v>265</v>
      </c>
      <c r="S19" s="13"/>
    </row>
    <row r="20" spans="2:20" ht="20.25" customHeight="1" x14ac:dyDescent="0.25">
      <c r="B20" s="137">
        <v>1</v>
      </c>
      <c r="C20" s="362" t="s">
        <v>18</v>
      </c>
      <c r="D20" s="331">
        <v>24</v>
      </c>
      <c r="E20" s="331" t="s">
        <v>413</v>
      </c>
      <c r="F20" s="361" t="s">
        <v>193</v>
      </c>
      <c r="G20" s="331">
        <v>7</v>
      </c>
      <c r="H20" s="331">
        <v>4</v>
      </c>
      <c r="I20" s="277">
        <v>0</v>
      </c>
      <c r="J20" s="277" t="s">
        <v>298</v>
      </c>
      <c r="K20" s="134"/>
      <c r="L20" s="136">
        <v>1</v>
      </c>
      <c r="M20" s="272" t="s">
        <v>20</v>
      </c>
      <c r="N20" s="369">
        <v>89</v>
      </c>
      <c r="O20" s="369" t="s">
        <v>400</v>
      </c>
      <c r="P20" s="361" t="s">
        <v>82</v>
      </c>
      <c r="Q20" s="369">
        <v>9</v>
      </c>
      <c r="R20" s="371">
        <v>0.16700000000000001</v>
      </c>
      <c r="S20" s="13"/>
      <c r="T20" s="123" t="s">
        <v>297</v>
      </c>
    </row>
    <row r="21" spans="2:20" ht="20.25" customHeight="1" x14ac:dyDescent="0.25">
      <c r="B21" s="137">
        <v>2</v>
      </c>
      <c r="C21" s="365" t="s">
        <v>19</v>
      </c>
      <c r="D21" s="332">
        <v>7</v>
      </c>
      <c r="E21" s="332" t="s">
        <v>358</v>
      </c>
      <c r="F21" s="363" t="s">
        <v>47</v>
      </c>
      <c r="G21" s="370">
        <v>9</v>
      </c>
      <c r="H21" s="370">
        <v>1</v>
      </c>
      <c r="I21" s="277">
        <v>0</v>
      </c>
      <c r="J21" s="277"/>
      <c r="K21" s="134"/>
      <c r="L21" s="137">
        <v>2</v>
      </c>
      <c r="M21" s="365" t="s">
        <v>19</v>
      </c>
      <c r="N21" s="332">
        <v>11</v>
      </c>
      <c r="O21" s="332" t="s">
        <v>352</v>
      </c>
      <c r="P21" s="363" t="s">
        <v>58</v>
      </c>
      <c r="Q21" s="370">
        <v>9</v>
      </c>
      <c r="R21" s="372">
        <v>0.18099999999999999</v>
      </c>
      <c r="S21" s="13"/>
      <c r="T21" s="123"/>
    </row>
    <row r="22" spans="2:20" ht="20.25" customHeight="1" x14ac:dyDescent="0.25">
      <c r="B22" s="137">
        <v>3</v>
      </c>
      <c r="C22" s="272" t="s">
        <v>20</v>
      </c>
      <c r="D22" s="369">
        <v>7</v>
      </c>
      <c r="E22" s="369" t="s">
        <v>403</v>
      </c>
      <c r="F22" s="361" t="s">
        <v>77</v>
      </c>
      <c r="G22" s="369">
        <v>12</v>
      </c>
      <c r="H22" s="369">
        <v>1</v>
      </c>
      <c r="I22" s="277">
        <v>0</v>
      </c>
      <c r="J22" s="277"/>
      <c r="K22" s="134"/>
      <c r="L22" s="137">
        <v>3</v>
      </c>
      <c r="M22" s="378" t="s">
        <v>18</v>
      </c>
      <c r="N22" s="331">
        <v>20</v>
      </c>
      <c r="O22" s="331" t="s">
        <v>414</v>
      </c>
      <c r="P22" s="361" t="s">
        <v>205</v>
      </c>
      <c r="Q22" s="331">
        <v>5</v>
      </c>
      <c r="R22" s="333">
        <v>0.246</v>
      </c>
      <c r="S22" s="13"/>
      <c r="T22" s="123"/>
    </row>
    <row r="23" spans="2:20" ht="20.25" customHeight="1" x14ac:dyDescent="0.25">
      <c r="B23" s="137">
        <v>4</v>
      </c>
      <c r="C23" s="273" t="s">
        <v>20</v>
      </c>
      <c r="D23" s="370">
        <v>61</v>
      </c>
      <c r="E23" s="370" t="s">
        <v>406</v>
      </c>
      <c r="F23" s="363" t="s">
        <v>84</v>
      </c>
      <c r="G23" s="370">
        <v>11</v>
      </c>
      <c r="H23" s="370">
        <v>1</v>
      </c>
      <c r="I23" s="277">
        <v>0</v>
      </c>
      <c r="J23" s="277"/>
      <c r="K23" s="134"/>
      <c r="L23" s="137">
        <v>4</v>
      </c>
      <c r="M23" s="365" t="s">
        <v>18</v>
      </c>
      <c r="N23" s="332">
        <v>24</v>
      </c>
      <c r="O23" s="332" t="s">
        <v>413</v>
      </c>
      <c r="P23" s="363" t="s">
        <v>193</v>
      </c>
      <c r="Q23" s="332">
        <v>7</v>
      </c>
      <c r="R23" s="334">
        <v>0.25800000000000001</v>
      </c>
      <c r="S23" s="13"/>
      <c r="T23" s="123"/>
    </row>
    <row r="24" spans="2:20" ht="20.25" customHeight="1" x14ac:dyDescent="0.25">
      <c r="B24" s="137">
        <v>5</v>
      </c>
      <c r="C24" s="362" t="s">
        <v>22</v>
      </c>
      <c r="D24" s="369">
        <v>85</v>
      </c>
      <c r="E24" s="369" t="s">
        <v>432</v>
      </c>
      <c r="F24" s="361" t="s">
        <v>116</v>
      </c>
      <c r="G24" s="369">
        <v>7</v>
      </c>
      <c r="H24" s="369">
        <v>1</v>
      </c>
      <c r="I24" s="278">
        <v>4</v>
      </c>
      <c r="J24" s="278" t="s">
        <v>297</v>
      </c>
      <c r="K24" s="134"/>
      <c r="L24" s="137">
        <v>5</v>
      </c>
      <c r="M24" s="378" t="s">
        <v>18</v>
      </c>
      <c r="N24" s="331">
        <v>29</v>
      </c>
      <c r="O24" s="331" t="s">
        <v>417</v>
      </c>
      <c r="P24" s="361" t="s">
        <v>198</v>
      </c>
      <c r="Q24" s="331">
        <v>8</v>
      </c>
      <c r="R24" s="333">
        <v>0.28100000000000003</v>
      </c>
      <c r="S24" s="13"/>
      <c r="T24" s="123" t="s">
        <v>298</v>
      </c>
    </row>
    <row r="25" spans="2:20" s="98" customFormat="1" ht="20.25" customHeight="1" x14ac:dyDescent="0.25">
      <c r="B25" s="428"/>
      <c r="C25" s="424"/>
      <c r="D25" s="424"/>
      <c r="E25" s="424"/>
      <c r="F25" s="424"/>
      <c r="G25" s="424"/>
      <c r="H25" s="424"/>
      <c r="I25" s="142"/>
      <c r="J25" s="142"/>
      <c r="K25" s="142"/>
      <c r="L25" s="425"/>
      <c r="M25" s="425"/>
      <c r="N25" s="425"/>
      <c r="O25" s="425"/>
      <c r="P25" s="425"/>
      <c r="Q25" s="425"/>
      <c r="R25" s="425"/>
      <c r="S25" s="144"/>
    </row>
    <row r="26" spans="2:20" s="98" customFormat="1" ht="3" customHeight="1" x14ac:dyDescent="0.25">
      <c r="B26" s="138"/>
      <c r="C26" s="139"/>
      <c r="D26" s="139"/>
      <c r="E26" s="139"/>
      <c r="F26" s="140"/>
      <c r="G26" s="139"/>
      <c r="H26" s="141"/>
      <c r="I26" s="139"/>
      <c r="J26" s="139"/>
      <c r="K26" s="139"/>
      <c r="L26" s="139"/>
      <c r="M26" s="140"/>
      <c r="N26" s="139"/>
      <c r="O26" s="145"/>
      <c r="P26" s="143"/>
      <c r="Q26" s="144"/>
      <c r="R26" s="144"/>
      <c r="S26" s="144"/>
    </row>
    <row r="27" spans="2:20" ht="20.25" customHeight="1" x14ac:dyDescent="0.25">
      <c r="B27" s="131" t="s">
        <v>273</v>
      </c>
      <c r="C27" s="132" t="s">
        <v>3</v>
      </c>
      <c r="D27" s="135" t="s">
        <v>208</v>
      </c>
      <c r="E27" s="132" t="s">
        <v>253</v>
      </c>
      <c r="F27" s="135" t="s">
        <v>254</v>
      </c>
      <c r="G27" s="132" t="s">
        <v>4</v>
      </c>
      <c r="H27" s="133" t="s">
        <v>260</v>
      </c>
      <c r="I27" s="134"/>
      <c r="J27" s="134"/>
      <c r="K27" s="134"/>
      <c r="L27" s="131" t="s">
        <v>276</v>
      </c>
      <c r="M27" s="132" t="s">
        <v>3</v>
      </c>
      <c r="N27" s="135" t="s">
        <v>208</v>
      </c>
      <c r="O27" s="132" t="s">
        <v>253</v>
      </c>
      <c r="P27" s="135" t="s">
        <v>254</v>
      </c>
      <c r="Q27" s="132" t="s">
        <v>4</v>
      </c>
      <c r="R27" s="133" t="s">
        <v>262</v>
      </c>
      <c r="S27" s="13"/>
    </row>
    <row r="28" spans="2:20" ht="20.25" customHeight="1" x14ac:dyDescent="0.25">
      <c r="B28" s="136">
        <v>1</v>
      </c>
      <c r="C28" s="362" t="s">
        <v>19</v>
      </c>
      <c r="D28" s="331">
        <v>11</v>
      </c>
      <c r="E28" s="331" t="s">
        <v>352</v>
      </c>
      <c r="F28" s="361" t="s">
        <v>56</v>
      </c>
      <c r="G28" s="369">
        <v>9</v>
      </c>
      <c r="H28" s="369">
        <v>40</v>
      </c>
      <c r="I28" s="134"/>
      <c r="J28" s="139" t="s">
        <v>298</v>
      </c>
      <c r="K28" s="134"/>
      <c r="L28" s="136">
        <v>1</v>
      </c>
      <c r="M28" s="362" t="s">
        <v>19</v>
      </c>
      <c r="N28" s="331">
        <v>11</v>
      </c>
      <c r="O28" s="331" t="s">
        <v>352</v>
      </c>
      <c r="P28" s="361" t="s">
        <v>56</v>
      </c>
      <c r="Q28" s="369">
        <v>9</v>
      </c>
      <c r="R28" s="373">
        <v>13.33</v>
      </c>
      <c r="S28" s="13"/>
      <c r="T28" s="123" t="s">
        <v>298</v>
      </c>
    </row>
    <row r="29" spans="2:20" ht="20.25" customHeight="1" x14ac:dyDescent="0.25">
      <c r="B29" s="137">
        <v>2</v>
      </c>
      <c r="C29" s="365" t="s">
        <v>18</v>
      </c>
      <c r="D29" s="332">
        <v>24</v>
      </c>
      <c r="E29" s="332" t="s">
        <v>413</v>
      </c>
      <c r="F29" s="363" t="s">
        <v>193</v>
      </c>
      <c r="G29" s="332">
        <v>7</v>
      </c>
      <c r="H29" s="332">
        <v>19</v>
      </c>
      <c r="I29" s="134"/>
      <c r="J29" s="139"/>
      <c r="K29" s="134"/>
      <c r="L29" s="137">
        <v>2</v>
      </c>
      <c r="M29" s="365" t="s">
        <v>18</v>
      </c>
      <c r="N29" s="332">
        <v>24</v>
      </c>
      <c r="O29" s="332" t="s">
        <v>413</v>
      </c>
      <c r="P29" s="363" t="s">
        <v>193</v>
      </c>
      <c r="Q29" s="332">
        <v>7</v>
      </c>
      <c r="R29" s="377">
        <v>6.33</v>
      </c>
      <c r="S29" s="13"/>
      <c r="T29" s="123"/>
    </row>
    <row r="30" spans="2:20" ht="20.25" customHeight="1" x14ac:dyDescent="0.25">
      <c r="B30" s="137">
        <v>3</v>
      </c>
      <c r="C30" s="272" t="s">
        <v>20</v>
      </c>
      <c r="D30" s="369">
        <v>89</v>
      </c>
      <c r="E30" s="369" t="s">
        <v>400</v>
      </c>
      <c r="F30" s="361" t="s">
        <v>82</v>
      </c>
      <c r="G30" s="369">
        <v>9</v>
      </c>
      <c r="H30" s="369">
        <v>31</v>
      </c>
      <c r="I30" s="134"/>
      <c r="J30" s="139"/>
      <c r="K30" s="134"/>
      <c r="L30" s="137">
        <v>3</v>
      </c>
      <c r="M30" s="272" t="s">
        <v>20</v>
      </c>
      <c r="N30" s="369">
        <v>89</v>
      </c>
      <c r="O30" s="369" t="s">
        <v>400</v>
      </c>
      <c r="P30" s="361" t="s">
        <v>82</v>
      </c>
      <c r="Q30" s="369">
        <v>9</v>
      </c>
      <c r="R30" s="373">
        <v>6.2</v>
      </c>
      <c r="S30" s="13"/>
      <c r="T30" s="123"/>
    </row>
    <row r="31" spans="2:20" ht="20.25" customHeight="1" x14ac:dyDescent="0.25">
      <c r="B31" s="137">
        <v>4</v>
      </c>
      <c r="C31" s="365" t="s">
        <v>18</v>
      </c>
      <c r="D31" s="332">
        <v>20</v>
      </c>
      <c r="E31" s="332" t="s">
        <v>414</v>
      </c>
      <c r="F31" s="363" t="s">
        <v>205</v>
      </c>
      <c r="G31" s="332">
        <v>5</v>
      </c>
      <c r="H31" s="332">
        <v>18</v>
      </c>
      <c r="I31" s="134"/>
      <c r="J31" s="139"/>
      <c r="K31" s="134"/>
      <c r="L31" s="137">
        <v>4</v>
      </c>
      <c r="M31" s="365" t="s">
        <v>18</v>
      </c>
      <c r="N31" s="332">
        <v>20</v>
      </c>
      <c r="O31" s="332" t="s">
        <v>414</v>
      </c>
      <c r="P31" s="363" t="s">
        <v>205</v>
      </c>
      <c r="Q31" s="332">
        <v>5</v>
      </c>
      <c r="R31" s="377">
        <v>4.5</v>
      </c>
      <c r="S31" s="13"/>
      <c r="T31" s="123"/>
    </row>
    <row r="32" spans="2:20" ht="20.25" customHeight="1" x14ac:dyDescent="0.25">
      <c r="B32" s="137">
        <v>5</v>
      </c>
      <c r="C32" s="272" t="s">
        <v>20</v>
      </c>
      <c r="D32" s="369">
        <v>7</v>
      </c>
      <c r="E32" s="369" t="s">
        <v>403</v>
      </c>
      <c r="F32" s="361" t="s">
        <v>77</v>
      </c>
      <c r="G32" s="369">
        <v>12</v>
      </c>
      <c r="H32" s="369">
        <v>34</v>
      </c>
      <c r="I32" s="134"/>
      <c r="J32" s="146" t="s">
        <v>297</v>
      </c>
      <c r="K32" s="134"/>
      <c r="L32" s="137">
        <v>5</v>
      </c>
      <c r="M32" s="272" t="s">
        <v>20</v>
      </c>
      <c r="N32" s="369">
        <v>7</v>
      </c>
      <c r="O32" s="369" t="s">
        <v>403</v>
      </c>
      <c r="P32" s="361" t="s">
        <v>77</v>
      </c>
      <c r="Q32" s="369">
        <v>12</v>
      </c>
      <c r="R32" s="373">
        <v>2.62</v>
      </c>
      <c r="S32" s="13"/>
      <c r="T32" s="124" t="s">
        <v>297</v>
      </c>
    </row>
    <row r="33" spans="2:19" s="98" customFormat="1" ht="20.25" customHeight="1" x14ac:dyDescent="0.25">
      <c r="B33" s="429"/>
      <c r="C33" s="429"/>
      <c r="D33" s="429"/>
      <c r="E33" s="429"/>
      <c r="F33" s="429"/>
      <c r="G33" s="429"/>
      <c r="H33" s="429"/>
      <c r="I33" s="139"/>
      <c r="J33" s="139"/>
      <c r="K33" s="139"/>
      <c r="L33" s="426"/>
      <c r="M33" s="426"/>
      <c r="N33" s="426"/>
      <c r="O33" s="426"/>
      <c r="P33" s="426"/>
      <c r="Q33" s="426"/>
      <c r="R33" s="426"/>
      <c r="S33" s="144"/>
    </row>
    <row r="34" spans="2:19" s="98" customFormat="1" ht="3" customHeight="1" x14ac:dyDescent="0.25">
      <c r="B34" s="146"/>
      <c r="C34" s="147"/>
      <c r="D34" s="147"/>
      <c r="E34" s="147"/>
      <c r="F34" s="148"/>
      <c r="G34" s="146"/>
      <c r="H34" s="149"/>
      <c r="I34" s="139"/>
      <c r="J34" s="139"/>
      <c r="K34" s="139"/>
      <c r="L34" s="139"/>
      <c r="M34" s="140"/>
      <c r="N34" s="139"/>
      <c r="O34" s="145"/>
      <c r="P34" s="143"/>
      <c r="Q34" s="144"/>
      <c r="R34" s="144"/>
      <c r="S34" s="144"/>
    </row>
    <row r="35" spans="2:19" ht="20.25" customHeight="1" x14ac:dyDescent="0.25">
      <c r="B35" s="131" t="s">
        <v>283</v>
      </c>
      <c r="C35" s="132" t="s">
        <v>3</v>
      </c>
      <c r="D35" s="135" t="s">
        <v>208</v>
      </c>
      <c r="E35" s="132" t="s">
        <v>253</v>
      </c>
      <c r="F35" s="135" t="s">
        <v>254</v>
      </c>
      <c r="G35" s="132" t="s">
        <v>4</v>
      </c>
      <c r="H35" s="133" t="s">
        <v>257</v>
      </c>
      <c r="I35" s="85"/>
      <c r="J35" s="85"/>
      <c r="K35" s="85"/>
      <c r="L35" s="85"/>
      <c r="M35" s="85"/>
      <c r="N35" s="85"/>
      <c r="O35" s="85"/>
      <c r="P35" s="150"/>
      <c r="Q35" s="151"/>
      <c r="R35" s="13"/>
      <c r="S35" s="13"/>
    </row>
    <row r="36" spans="2:19" ht="20.25" customHeight="1" x14ac:dyDescent="0.25">
      <c r="B36" s="136">
        <v>1</v>
      </c>
      <c r="C36" s="362" t="s">
        <v>17</v>
      </c>
      <c r="D36" s="369">
        <v>23</v>
      </c>
      <c r="E36" s="369" t="s">
        <v>386</v>
      </c>
      <c r="F36" s="361" t="s">
        <v>252</v>
      </c>
      <c r="G36" s="369">
        <v>12</v>
      </c>
      <c r="H36" s="373">
        <v>53.33</v>
      </c>
      <c r="I36" s="264">
        <v>2</v>
      </c>
      <c r="J36" s="264" t="s">
        <v>298</v>
      </c>
      <c r="K36" s="265">
        <v>41.33</v>
      </c>
      <c r="L36" s="152"/>
      <c r="M36" s="152"/>
      <c r="N36" s="152"/>
      <c r="O36" s="153"/>
      <c r="P36" s="152"/>
      <c r="Q36" s="152"/>
      <c r="R36" s="13"/>
      <c r="S36" s="13"/>
    </row>
    <row r="37" spans="2:19" ht="20.25" customHeight="1" x14ac:dyDescent="0.25">
      <c r="B37" s="137">
        <v>2</v>
      </c>
      <c r="C37" s="365" t="s">
        <v>22</v>
      </c>
      <c r="D37" s="370">
        <v>21</v>
      </c>
      <c r="E37" s="370" t="s">
        <v>431</v>
      </c>
      <c r="F37" s="363" t="s">
        <v>113</v>
      </c>
      <c r="G37" s="370">
        <v>11</v>
      </c>
      <c r="H37" s="374">
        <v>43.67</v>
      </c>
      <c r="I37" s="264">
        <v>0</v>
      </c>
      <c r="J37" s="264"/>
      <c r="K37" s="265">
        <v>31.33</v>
      </c>
      <c r="L37" s="152"/>
      <c r="M37" s="152"/>
      <c r="N37" s="152"/>
      <c r="O37" s="153"/>
      <c r="P37" s="152"/>
      <c r="Q37" s="152"/>
      <c r="R37" s="13"/>
      <c r="S37" s="13"/>
    </row>
    <row r="38" spans="2:19" ht="20.25" customHeight="1" x14ac:dyDescent="0.25">
      <c r="B38" s="137">
        <v>3</v>
      </c>
      <c r="C38" s="272" t="s">
        <v>20</v>
      </c>
      <c r="D38" s="369">
        <v>7</v>
      </c>
      <c r="E38" s="369" t="s">
        <v>403</v>
      </c>
      <c r="F38" s="361" t="s">
        <v>77</v>
      </c>
      <c r="G38" s="369">
        <v>12</v>
      </c>
      <c r="H38" s="373">
        <v>40.67</v>
      </c>
      <c r="I38" s="264">
        <v>0</v>
      </c>
      <c r="J38" s="264"/>
      <c r="K38" s="265">
        <v>28.67</v>
      </c>
      <c r="L38" s="152"/>
      <c r="M38" s="152"/>
      <c r="N38" s="152"/>
      <c r="O38" s="153"/>
      <c r="P38" s="152"/>
      <c r="Q38" s="152"/>
      <c r="R38" s="13"/>
      <c r="S38" s="13"/>
    </row>
    <row r="39" spans="2:19" ht="20.25" customHeight="1" x14ac:dyDescent="0.25">
      <c r="B39" s="137">
        <v>4</v>
      </c>
      <c r="C39" s="365" t="s">
        <v>18</v>
      </c>
      <c r="D39" s="332">
        <v>29</v>
      </c>
      <c r="E39" s="332" t="s">
        <v>417</v>
      </c>
      <c r="F39" s="363" t="s">
        <v>198</v>
      </c>
      <c r="G39" s="332">
        <v>8</v>
      </c>
      <c r="H39" s="377">
        <v>31.33</v>
      </c>
      <c r="I39" s="259">
        <v>3</v>
      </c>
      <c r="J39" s="259"/>
      <c r="K39" s="269">
        <v>25.67</v>
      </c>
      <c r="L39" s="152"/>
      <c r="M39" s="152"/>
      <c r="N39" s="152"/>
      <c r="O39" s="153"/>
      <c r="P39" s="152"/>
      <c r="Q39" s="152"/>
      <c r="R39" s="13"/>
      <c r="S39" s="13"/>
    </row>
    <row r="40" spans="2:19" ht="20.25" customHeight="1" x14ac:dyDescent="0.25">
      <c r="B40" s="137">
        <v>5</v>
      </c>
      <c r="C40" s="362" t="s">
        <v>18</v>
      </c>
      <c r="D40" s="331">
        <v>7</v>
      </c>
      <c r="E40" s="331" t="s">
        <v>416</v>
      </c>
      <c r="F40" s="361" t="s">
        <v>202</v>
      </c>
      <c r="G40" s="331">
        <v>10</v>
      </c>
      <c r="H40" s="335">
        <v>29.33</v>
      </c>
      <c r="I40" s="264">
        <v>2</v>
      </c>
      <c r="J40" s="264" t="s">
        <v>297</v>
      </c>
      <c r="K40" s="265">
        <v>21.33</v>
      </c>
      <c r="L40" s="152"/>
      <c r="M40" s="152"/>
      <c r="N40" s="152"/>
      <c r="O40" s="153"/>
      <c r="P40" s="152"/>
      <c r="Q40" s="152"/>
      <c r="R40" s="13"/>
      <c r="S40" s="13"/>
    </row>
    <row r="41" spans="2:19" s="98" customFormat="1" x14ac:dyDescent="0.25">
      <c r="B41" s="430"/>
      <c r="C41" s="430"/>
      <c r="D41" s="430"/>
      <c r="E41" s="430"/>
      <c r="F41" s="430"/>
      <c r="G41" s="430"/>
      <c r="H41" s="430"/>
      <c r="I41" s="95"/>
      <c r="J41" s="108"/>
      <c r="K41" s="108"/>
      <c r="L41" s="95"/>
      <c r="M41" s="119"/>
      <c r="N41" s="95"/>
      <c r="O41" s="94"/>
      <c r="P41" s="91"/>
    </row>
    <row r="42" spans="2:19" s="98" customFormat="1" x14ac:dyDescent="0.25">
      <c r="B42" s="121"/>
      <c r="C42" s="95"/>
      <c r="D42" s="95"/>
      <c r="E42" s="95"/>
      <c r="F42" s="119"/>
      <c r="G42" s="95"/>
      <c r="H42" s="120"/>
      <c r="I42" s="95"/>
      <c r="J42" s="108"/>
      <c r="K42" s="108"/>
      <c r="L42" s="95"/>
      <c r="M42" s="119"/>
      <c r="N42" s="95"/>
      <c r="O42" s="94"/>
      <c r="P42" s="91"/>
    </row>
    <row r="43" spans="2:19" s="98" customFormat="1" x14ac:dyDescent="0.25">
      <c r="B43" s="121"/>
      <c r="C43" s="95"/>
      <c r="D43" s="95"/>
      <c r="E43" s="95"/>
      <c r="F43" s="119"/>
      <c r="G43" s="95"/>
      <c r="H43" s="120"/>
      <c r="I43" s="95"/>
      <c r="J43" s="108"/>
      <c r="K43" s="108"/>
      <c r="L43" s="95"/>
      <c r="M43" s="119"/>
      <c r="N43" s="95"/>
      <c r="O43" s="94"/>
      <c r="P43" s="91"/>
    </row>
    <row r="44" spans="2:19" s="98" customFormat="1" x14ac:dyDescent="0.25">
      <c r="B44" s="121"/>
      <c r="C44" s="95"/>
      <c r="D44" s="95"/>
      <c r="E44" s="95"/>
      <c r="F44" s="119"/>
      <c r="G44" s="95"/>
      <c r="H44" s="120"/>
      <c r="I44" s="95"/>
      <c r="J44" s="108"/>
      <c r="K44" s="108"/>
      <c r="L44" s="95"/>
      <c r="M44" s="119"/>
      <c r="N44" s="95"/>
      <c r="O44" s="94"/>
      <c r="P44" s="91"/>
    </row>
    <row r="45" spans="2:19" s="98" customFormat="1" x14ac:dyDescent="0.25">
      <c r="B45" s="121"/>
      <c r="C45" s="95"/>
      <c r="D45" s="95"/>
      <c r="E45" s="95"/>
      <c r="F45" s="119"/>
      <c r="G45" s="95"/>
      <c r="H45" s="120"/>
      <c r="I45" s="95"/>
      <c r="J45" s="108"/>
      <c r="K45" s="108"/>
      <c r="L45" s="95"/>
      <c r="M45" s="119"/>
      <c r="N45" s="95"/>
      <c r="O45" s="94"/>
      <c r="P45" s="91"/>
    </row>
    <row r="46" spans="2:19" s="98" customFormat="1" x14ac:dyDescent="0.25">
      <c r="B46" s="121"/>
      <c r="C46" s="95"/>
      <c r="D46" s="95"/>
      <c r="E46" s="95"/>
      <c r="F46" s="119"/>
      <c r="G46" s="95"/>
      <c r="H46" s="120"/>
      <c r="I46" s="95"/>
      <c r="J46" s="108"/>
      <c r="K46" s="108"/>
      <c r="L46" s="95"/>
      <c r="M46" s="119"/>
      <c r="N46" s="95"/>
      <c r="O46" s="94"/>
      <c r="P46" s="91"/>
    </row>
    <row r="47" spans="2:19" s="98" customFormat="1" x14ac:dyDescent="0.25">
      <c r="B47" s="121"/>
      <c r="C47" s="95"/>
      <c r="D47" s="95"/>
      <c r="E47" s="95"/>
      <c r="F47" s="119"/>
      <c r="G47" s="95"/>
      <c r="H47" s="120"/>
      <c r="I47" s="95"/>
      <c r="J47" s="108"/>
      <c r="K47" s="108"/>
      <c r="L47" s="95"/>
      <c r="M47" s="119"/>
      <c r="N47" s="95"/>
      <c r="O47" s="94"/>
      <c r="P47" s="91"/>
    </row>
    <row r="48" spans="2:19" s="98" customFormat="1" x14ac:dyDescent="0.25">
      <c r="B48" s="121"/>
      <c r="C48" s="95"/>
      <c r="D48" s="95"/>
      <c r="E48" s="95"/>
      <c r="F48" s="119"/>
      <c r="G48" s="95"/>
      <c r="H48" s="120"/>
      <c r="I48" s="95"/>
      <c r="J48" s="108"/>
      <c r="K48" s="108"/>
      <c r="L48" s="95"/>
      <c r="M48" s="119"/>
      <c r="N48" s="95"/>
      <c r="O48" s="94"/>
      <c r="P48" s="91"/>
    </row>
    <row r="49" spans="2:17" s="80" customFormat="1" ht="15" x14ac:dyDescent="0.25">
      <c r="B49" s="423"/>
      <c r="C49" s="423"/>
      <c r="D49" s="423"/>
      <c r="E49" s="423"/>
      <c r="F49" s="423"/>
      <c r="G49" s="423"/>
      <c r="H49" s="423"/>
      <c r="I49" s="423"/>
      <c r="J49" s="423"/>
      <c r="K49" s="423"/>
      <c r="L49" s="423"/>
      <c r="M49" s="423"/>
      <c r="N49" s="423"/>
      <c r="O49" s="423"/>
      <c r="P49" s="81"/>
    </row>
    <row r="50" spans="2:17" ht="26.25" x14ac:dyDescent="0.25">
      <c r="B50" s="47"/>
      <c r="C50" s="47"/>
      <c r="D50" s="47"/>
      <c r="E50" s="49"/>
      <c r="F50" s="128"/>
      <c r="G50" s="51"/>
      <c r="H50" s="51"/>
      <c r="I50" s="51"/>
      <c r="J50" s="125"/>
      <c r="K50" s="125"/>
      <c r="L50" s="51"/>
      <c r="M50" s="51"/>
      <c r="N50" s="49"/>
      <c r="O50" s="49"/>
      <c r="P50" s="84"/>
      <c r="Q50" s="46"/>
    </row>
    <row r="51" spans="2:17" ht="26.25" x14ac:dyDescent="0.25">
      <c r="B51" s="47"/>
      <c r="C51" s="47"/>
      <c r="D51" s="47"/>
      <c r="E51" s="49"/>
      <c r="F51" s="128"/>
      <c r="G51" s="51"/>
      <c r="H51" s="51"/>
      <c r="I51" s="51"/>
      <c r="J51" s="125"/>
      <c r="K51" s="125"/>
      <c r="L51" s="51"/>
      <c r="M51" s="51"/>
      <c r="N51" s="49"/>
      <c r="O51" s="49"/>
      <c r="P51" s="84"/>
      <c r="Q51" s="46"/>
    </row>
    <row r="52" spans="2:17" ht="26.25" x14ac:dyDescent="0.25">
      <c r="E52" s="49"/>
      <c r="F52" s="128"/>
      <c r="G52" s="51"/>
      <c r="H52" s="51"/>
      <c r="I52" s="51"/>
      <c r="J52" s="125"/>
      <c r="K52" s="125"/>
      <c r="L52" s="51"/>
      <c r="M52" s="51"/>
      <c r="N52" s="49"/>
      <c r="O52" s="49"/>
    </row>
    <row r="53" spans="2:17" ht="26.25" x14ac:dyDescent="0.25">
      <c r="E53" s="49"/>
      <c r="F53" s="128"/>
      <c r="G53" s="51"/>
      <c r="H53" s="51"/>
      <c r="I53" s="51"/>
      <c r="J53" s="125"/>
      <c r="K53" s="125"/>
      <c r="L53" s="51"/>
      <c r="M53" s="51"/>
      <c r="N53" s="49"/>
      <c r="O53" s="49"/>
    </row>
    <row r="54" spans="2:17" ht="26.25" x14ac:dyDescent="0.25">
      <c r="E54" s="49"/>
      <c r="F54" s="128"/>
      <c r="G54" s="51"/>
      <c r="H54" s="51"/>
      <c r="I54" s="51"/>
      <c r="J54" s="125"/>
      <c r="K54" s="125"/>
      <c r="L54" s="51"/>
      <c r="M54" s="51"/>
      <c r="N54" s="49"/>
      <c r="O54" s="49"/>
    </row>
    <row r="55" spans="2:17" ht="26.25" x14ac:dyDescent="0.25">
      <c r="E55" s="49"/>
      <c r="F55" s="128"/>
      <c r="G55" s="51"/>
      <c r="H55" s="51"/>
      <c r="I55" s="51"/>
      <c r="J55" s="125"/>
      <c r="K55" s="125"/>
      <c r="L55" s="51"/>
      <c r="M55" s="51"/>
      <c r="N55" s="49"/>
      <c r="O55" s="49"/>
    </row>
    <row r="56" spans="2:17" ht="26.25" x14ac:dyDescent="0.25">
      <c r="E56" s="49"/>
      <c r="F56" s="128"/>
      <c r="G56" s="51"/>
      <c r="H56" s="51"/>
      <c r="I56" s="51"/>
      <c r="J56" s="125"/>
      <c r="K56" s="125"/>
      <c r="L56" s="51"/>
      <c r="M56" s="51"/>
      <c r="N56" s="49"/>
      <c r="O56" s="49"/>
    </row>
    <row r="57" spans="2:17" ht="26.25" x14ac:dyDescent="0.25">
      <c r="E57" s="49"/>
      <c r="F57" s="128"/>
      <c r="G57" s="51"/>
      <c r="H57" s="51"/>
      <c r="I57" s="51"/>
      <c r="J57" s="125"/>
      <c r="K57" s="125"/>
      <c r="L57" s="51"/>
      <c r="M57" s="51"/>
      <c r="N57" s="49"/>
      <c r="O57" s="49"/>
    </row>
    <row r="58" spans="2:17" ht="26.25" x14ac:dyDescent="0.25">
      <c r="E58" s="49"/>
      <c r="F58" s="128"/>
      <c r="G58" s="51"/>
      <c r="H58" s="51"/>
      <c r="I58" s="51"/>
      <c r="J58" s="125"/>
      <c r="K58" s="125"/>
      <c r="L58" s="51"/>
      <c r="M58" s="51"/>
      <c r="N58" s="49"/>
      <c r="O58" s="49"/>
    </row>
    <row r="59" spans="2:17" ht="26.25" x14ac:dyDescent="0.25">
      <c r="E59" s="49"/>
      <c r="F59" s="128"/>
      <c r="G59" s="51"/>
      <c r="H59" s="51"/>
      <c r="I59" s="51"/>
      <c r="J59" s="125"/>
      <c r="K59" s="125"/>
      <c r="L59" s="51"/>
      <c r="M59" s="51"/>
      <c r="N59" s="49"/>
      <c r="O59" s="49"/>
    </row>
    <row r="60" spans="2:17" ht="26.25" x14ac:dyDescent="0.25">
      <c r="E60" s="49"/>
      <c r="F60" s="128"/>
      <c r="G60" s="51"/>
      <c r="H60" s="51"/>
      <c r="I60" s="51"/>
      <c r="J60" s="125"/>
      <c r="K60" s="125"/>
      <c r="L60" s="51"/>
      <c r="M60" s="51"/>
      <c r="N60" s="51"/>
      <c r="O60" s="51"/>
    </row>
    <row r="61" spans="2:17" ht="26.25" x14ac:dyDescent="0.25">
      <c r="E61" s="49"/>
      <c r="F61" s="128"/>
      <c r="G61" s="51"/>
      <c r="H61" s="51"/>
      <c r="I61" s="51"/>
      <c r="J61" s="126"/>
      <c r="K61" s="126"/>
      <c r="L61" s="52"/>
      <c r="M61" s="52"/>
      <c r="N61" s="53"/>
      <c r="O61" s="53"/>
    </row>
    <row r="62" spans="2:17" ht="26.25" x14ac:dyDescent="0.25">
      <c r="E62" s="49"/>
      <c r="F62" s="128"/>
      <c r="G62" s="51"/>
      <c r="H62" s="51"/>
      <c r="I62" s="51"/>
      <c r="J62" s="126"/>
      <c r="K62" s="126"/>
      <c r="L62" s="52"/>
      <c r="M62" s="52"/>
      <c r="N62" s="53"/>
      <c r="O62" s="53"/>
    </row>
    <row r="63" spans="2:17" ht="26.25" x14ac:dyDescent="0.25">
      <c r="E63" s="49"/>
      <c r="F63" s="128"/>
      <c r="G63" s="51"/>
      <c r="H63" s="51"/>
      <c r="I63" s="51"/>
      <c r="J63" s="126"/>
      <c r="K63" s="126"/>
      <c r="L63" s="52"/>
      <c r="M63" s="52"/>
      <c r="N63" s="53"/>
      <c r="O63" s="53"/>
    </row>
    <row r="64" spans="2:17" ht="26.25" x14ac:dyDescent="0.25">
      <c r="E64" s="49"/>
      <c r="F64" s="128"/>
      <c r="G64" s="51"/>
      <c r="H64" s="51"/>
      <c r="I64" s="51"/>
      <c r="J64" s="126"/>
      <c r="K64" s="126"/>
      <c r="L64" s="52"/>
      <c r="M64" s="52"/>
      <c r="N64" s="53"/>
      <c r="O64" s="53"/>
    </row>
    <row r="65" spans="5:15" ht="26.25" x14ac:dyDescent="0.25">
      <c r="E65" s="49"/>
      <c r="F65" s="128"/>
      <c r="G65" s="51"/>
      <c r="H65" s="51"/>
      <c r="I65" s="51"/>
      <c r="J65" s="126"/>
      <c r="K65" s="126"/>
      <c r="L65" s="52"/>
      <c r="M65" s="52"/>
      <c r="N65" s="53"/>
      <c r="O65" s="53"/>
    </row>
    <row r="66" spans="5:15" ht="26.25" x14ac:dyDescent="0.25">
      <c r="E66" s="49"/>
      <c r="F66" s="128"/>
      <c r="G66" s="51"/>
      <c r="H66" s="51"/>
      <c r="I66" s="51"/>
      <c r="J66" s="126"/>
      <c r="K66" s="126"/>
      <c r="L66" s="52"/>
      <c r="M66" s="52"/>
      <c r="N66" s="53"/>
      <c r="O66" s="53"/>
    </row>
    <row r="67" spans="5:15" ht="26.25" x14ac:dyDescent="0.25">
      <c r="E67" s="49"/>
      <c r="F67" s="128"/>
      <c r="G67" s="51"/>
      <c r="H67" s="51"/>
      <c r="I67" s="51"/>
      <c r="J67" s="126"/>
      <c r="K67" s="126"/>
      <c r="L67" s="52"/>
      <c r="M67" s="52"/>
      <c r="N67" s="53"/>
      <c r="O67" s="53"/>
    </row>
    <row r="68" spans="5:15" ht="26.25" x14ac:dyDescent="0.25">
      <c r="E68" s="49"/>
      <c r="F68" s="128"/>
      <c r="G68" s="51"/>
      <c r="H68" s="51"/>
      <c r="I68" s="51"/>
      <c r="J68" s="125"/>
      <c r="K68" s="125"/>
      <c r="L68" s="51"/>
      <c r="M68" s="51"/>
      <c r="N68" s="51"/>
      <c r="O68" s="51"/>
    </row>
    <row r="69" spans="5:15" ht="26.25" x14ac:dyDescent="0.25">
      <c r="E69" s="49"/>
      <c r="F69" s="128"/>
      <c r="G69" s="51"/>
      <c r="H69" s="51"/>
      <c r="I69" s="51"/>
      <c r="J69" s="125"/>
      <c r="K69" s="125"/>
      <c r="L69" s="51"/>
      <c r="M69" s="51"/>
      <c r="N69" s="51"/>
      <c r="O69" s="51"/>
    </row>
    <row r="70" spans="5:15" ht="26.25" x14ac:dyDescent="0.25">
      <c r="E70" s="49"/>
      <c r="F70" s="128"/>
      <c r="G70" s="51"/>
      <c r="H70" s="51"/>
      <c r="I70" s="51"/>
      <c r="J70" s="125"/>
      <c r="K70" s="125"/>
      <c r="L70" s="51"/>
      <c r="M70" s="51"/>
      <c r="N70" s="51"/>
      <c r="O70" s="51"/>
    </row>
    <row r="71" spans="5:15" ht="26.25" x14ac:dyDescent="0.25">
      <c r="E71" s="49"/>
      <c r="F71" s="128"/>
      <c r="G71" s="51"/>
      <c r="H71" s="51"/>
      <c r="I71" s="51"/>
      <c r="J71" s="125"/>
      <c r="K71" s="125"/>
      <c r="L71" s="51"/>
      <c r="M71" s="51"/>
      <c r="N71" s="51"/>
      <c r="O71" s="51"/>
    </row>
    <row r="72" spans="5:15" ht="26.25" x14ac:dyDescent="0.25">
      <c r="E72" s="49"/>
      <c r="F72" s="128"/>
      <c r="G72" s="51"/>
      <c r="H72" s="51"/>
      <c r="I72" s="51"/>
      <c r="J72" s="125"/>
      <c r="K72" s="125"/>
      <c r="L72" s="51"/>
      <c r="M72" s="51"/>
      <c r="N72" s="51"/>
      <c r="O72" s="51"/>
    </row>
    <row r="73" spans="5:15" ht="26.25" x14ac:dyDescent="0.25">
      <c r="E73" s="51"/>
      <c r="F73" s="128"/>
      <c r="G73" s="51"/>
      <c r="H73" s="51"/>
      <c r="I73" s="51"/>
      <c r="J73" s="125"/>
      <c r="K73" s="125"/>
      <c r="L73" s="51"/>
      <c r="M73" s="51"/>
      <c r="N73" s="51"/>
      <c r="O73" s="51"/>
    </row>
    <row r="74" spans="5:15" ht="26.25" x14ac:dyDescent="0.25">
      <c r="E74" s="51"/>
      <c r="F74" s="128"/>
      <c r="G74" s="51"/>
      <c r="H74" s="51"/>
      <c r="I74" s="51"/>
      <c r="J74" s="125"/>
      <c r="K74" s="125"/>
      <c r="L74" s="51"/>
      <c r="M74" s="51"/>
      <c r="N74" s="51"/>
      <c r="O74" s="51"/>
    </row>
  </sheetData>
  <mergeCells count="13">
    <mergeCell ref="B49:H49"/>
    <mergeCell ref="I49:O49"/>
    <mergeCell ref="B1:R1"/>
    <mergeCell ref="B2:R2"/>
    <mergeCell ref="B9:H9"/>
    <mergeCell ref="L9:R9"/>
    <mergeCell ref="B17:H17"/>
    <mergeCell ref="L17:R17"/>
    <mergeCell ref="L25:R25"/>
    <mergeCell ref="B25:H25"/>
    <mergeCell ref="B33:H33"/>
    <mergeCell ref="L33:R33"/>
    <mergeCell ref="B41:H41"/>
  </mergeCells>
  <pageMargins left="0.7" right="0.7" top="0.75" bottom="0.75" header="0.3" footer="0.3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Schedule</vt:lpstr>
      <vt:lpstr>Roaster 08-01-15</vt:lpstr>
      <vt:lpstr>Stading</vt:lpstr>
      <vt:lpstr>Team Batting Stat</vt:lpstr>
      <vt:lpstr>Comb Batting Stat</vt:lpstr>
      <vt:lpstr>Batting Top 10</vt:lpstr>
      <vt:lpstr>Team Pitching Stat</vt:lpstr>
      <vt:lpstr>Comb Pitching Stat</vt:lpstr>
      <vt:lpstr>Pitching Top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Kangmin Lee</dc:creator>
  <cp:lastModifiedBy>Kangmin Lee</cp:lastModifiedBy>
  <cp:lastPrinted>2015-04-27T02:39:19Z</cp:lastPrinted>
  <dcterms:created xsi:type="dcterms:W3CDTF">2015-04-18T23:51:51Z</dcterms:created>
  <dcterms:modified xsi:type="dcterms:W3CDTF">2015-08-18T01:26:36Z</dcterms:modified>
</cp:coreProperties>
</file>