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8205" yWindow="540" windowWidth="27795" windowHeight="11445" tabRatio="727" firstSheet="2" activeTab="8"/>
  </bookViews>
  <sheets>
    <sheet name="Roaster 05-25-16" sheetId="5" state="hidden" r:id="rId1"/>
    <sheet name="Schedule" sheetId="18" state="hidden" r:id="rId2"/>
    <sheet name="Standing" sheetId="17" r:id="rId3"/>
    <sheet name="Team Batting Stat" sheetId="2" r:id="rId4"/>
    <sheet name="Comb Batting Stat" sheetId="16" state="hidden" r:id="rId5"/>
    <sheet name="Batting Top 10" sheetId="3" r:id="rId6"/>
    <sheet name="Team Pitching Stat" sheetId="6" r:id="rId7"/>
    <sheet name="Comb Pitching Stat" sheetId="13" state="hidden" r:id="rId8"/>
    <sheet name="Pitching Top 5" sheetId="7" r:id="rId9"/>
  </sheets>
  <definedNames>
    <definedName name="_xlnm._FilterDatabase" localSheetId="4" hidden="1">'Comb Batting Stat'!$B$5:$Z$101</definedName>
    <definedName name="_xlnm._FilterDatabase" localSheetId="7" hidden="1">'Comb Pitching Stat'!$B$5:$V$48</definedName>
  </definedNames>
  <calcPr calcId="144525"/>
</workbook>
</file>

<file path=xl/calcChain.xml><?xml version="1.0" encoding="utf-8"?>
<calcChain xmlns="http://schemas.openxmlformats.org/spreadsheetml/2006/main">
  <c r="W21" i="17" l="1"/>
  <c r="V21" i="17"/>
  <c r="Q21" i="17"/>
  <c r="W20" i="17"/>
  <c r="V20" i="17"/>
  <c r="U20" i="17"/>
  <c r="Q20" i="17"/>
  <c r="W19" i="17"/>
  <c r="V19" i="17"/>
  <c r="U19" i="17"/>
  <c r="Q19" i="17"/>
  <c r="W18" i="17"/>
  <c r="V18" i="17"/>
  <c r="U18" i="17"/>
  <c r="Q18" i="17"/>
  <c r="V17" i="17"/>
  <c r="Q17" i="17"/>
  <c r="U17" i="17" s="1"/>
  <c r="EH7" i="17" l="1"/>
  <c r="EH8" i="17"/>
  <c r="EH9" i="17"/>
  <c r="EH10" i="17"/>
  <c r="EH6" i="17"/>
  <c r="EG7" i="17"/>
  <c r="EG8" i="17"/>
  <c r="EG9" i="17"/>
  <c r="EG10" i="17"/>
  <c r="EG6" i="17"/>
  <c r="EF7" i="17"/>
  <c r="EF8" i="17"/>
  <c r="EF9" i="17"/>
  <c r="EF10" i="17"/>
  <c r="EF6" i="17"/>
  <c r="EI10" i="17" l="1"/>
  <c r="EI9" i="17"/>
  <c r="EI8" i="17"/>
  <c r="EI7" i="17"/>
  <c r="EI6" i="17"/>
  <c r="W10" i="17" l="1"/>
  <c r="W9" i="17"/>
  <c r="V10" i="17"/>
  <c r="Q10" i="17"/>
  <c r="V9" i="17"/>
  <c r="Q9" i="17"/>
  <c r="U9" i="17" s="1"/>
  <c r="W8" i="17" l="1"/>
  <c r="W7" i="17"/>
  <c r="Q7" i="17"/>
  <c r="U7" i="17" s="1"/>
  <c r="Q8" i="17"/>
  <c r="U8" i="17" s="1"/>
  <c r="Q6" i="17"/>
  <c r="U6" i="17" s="1"/>
  <c r="V7" i="17" l="1"/>
  <c r="V8" i="17"/>
  <c r="V6" i="17"/>
</calcChain>
</file>

<file path=xl/sharedStrings.xml><?xml version="1.0" encoding="utf-8"?>
<sst xmlns="http://schemas.openxmlformats.org/spreadsheetml/2006/main" count="2541" uniqueCount="470">
  <si>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</si>
  <si>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</si>
  <si>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</si>
  <si>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</si>
  <si>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</si>
  <si>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</si>
  <si>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</si>
  <si>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</si>
  <si>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</si>
  <si>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</si>
  <si>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</si>
  <si>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</si>
  <si>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</si>
  <si>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</si>
  <si>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</si>
  <si>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</si>
  <si>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</si>
  <si>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</si>
  <si>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</si>
  <si>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Name</t>
  </si>
  <si>
    <t>`</t>
  </si>
  <si>
    <t>이학재</t>
  </si>
  <si>
    <t>김영한</t>
  </si>
  <si>
    <t>김용호</t>
  </si>
  <si>
    <t>박지만</t>
  </si>
  <si>
    <t>김민수</t>
  </si>
  <si>
    <t>권영대</t>
  </si>
  <si>
    <t>한규만</t>
  </si>
  <si>
    <t>서충욱</t>
  </si>
  <si>
    <t>위경주</t>
  </si>
  <si>
    <t>단장</t>
  </si>
  <si>
    <t>부단장</t>
  </si>
  <si>
    <t>황득기</t>
  </si>
  <si>
    <t>황승현</t>
  </si>
  <si>
    <t>김병진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</si>
  <si>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</si>
  <si>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</si>
  <si>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</si>
  <si>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</si>
  <si>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</si>
  <si>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</si>
  <si>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</si>
  <si>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</si>
  <si>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</si>
  <si>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</si>
  <si>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Hyuk Kim</t>
  </si>
  <si>
    <t>Jay Shin</t>
  </si>
  <si>
    <t>Kihyun Kim</t>
  </si>
  <si>
    <t>Minsoo Jung</t>
  </si>
  <si>
    <t>Scott Noh</t>
  </si>
  <si>
    <t>Sokann Ko</t>
  </si>
  <si>
    <t>Tim Rha</t>
  </si>
  <si>
    <t>Doohwan Chun</t>
  </si>
  <si>
    <t>Hongsoo Jun</t>
  </si>
  <si>
    <t>Jaehyun Kim</t>
  </si>
  <si>
    <t>Chester Lee</t>
  </si>
  <si>
    <t>Deukin Ha</t>
  </si>
  <si>
    <t>JK Choi</t>
  </si>
  <si>
    <t>Seunggon Park</t>
  </si>
  <si>
    <t>이충훈</t>
  </si>
  <si>
    <t>최경호</t>
  </si>
  <si>
    <t>김혁</t>
  </si>
  <si>
    <t>박장훈</t>
  </si>
  <si>
    <t>신정화</t>
  </si>
  <si>
    <t>김기현</t>
  </si>
  <si>
    <t>정민수</t>
  </si>
  <si>
    <t>노승혁</t>
  </si>
  <si>
    <t>고석환</t>
  </si>
  <si>
    <t>Rha, Tim</t>
  </si>
  <si>
    <t>전두환</t>
  </si>
  <si>
    <t>전홍수</t>
  </si>
  <si>
    <t>김재현</t>
  </si>
  <si>
    <t>하득인</t>
  </si>
  <si>
    <t>최재경</t>
  </si>
  <si>
    <t>안덕기</t>
  </si>
  <si>
    <t>박승곤</t>
  </si>
  <si>
    <t>Woojae Kim</t>
  </si>
  <si>
    <t>Woojoo Lee</t>
  </si>
  <si>
    <t>Seungwon Ju</t>
  </si>
  <si>
    <t>Woochul Jung</t>
  </si>
  <si>
    <t>Gyuhwan Lee</t>
  </si>
  <si>
    <t>Changhwa Lee</t>
  </si>
  <si>
    <t>Chuljoong Hwang</t>
  </si>
  <si>
    <t>Wonku Kim</t>
  </si>
  <si>
    <t>Bongik Kim</t>
  </si>
  <si>
    <t>Seunghee Lee</t>
  </si>
  <si>
    <t>Joonhyung Shim</t>
  </si>
  <si>
    <t>Jisung Roh</t>
  </si>
  <si>
    <t>김우재</t>
  </si>
  <si>
    <t>이우주</t>
  </si>
  <si>
    <t>주승원</t>
  </si>
  <si>
    <t>정우철</t>
  </si>
  <si>
    <t>이규환</t>
  </si>
  <si>
    <t>조태용</t>
  </si>
  <si>
    <t>이창화</t>
  </si>
  <si>
    <t>김원구</t>
  </si>
  <si>
    <t>김봉익</t>
  </si>
  <si>
    <t>이승희</t>
  </si>
  <si>
    <t>이윤영</t>
  </si>
  <si>
    <t>심준형</t>
  </si>
  <si>
    <t>노지성</t>
  </si>
  <si>
    <t>유근호</t>
  </si>
  <si>
    <t>Sungjoo Lee</t>
  </si>
  <si>
    <t>Donhoi Kwon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</si>
  <si>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</si>
  <si>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</si>
  <si>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</si>
  <si>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</si>
  <si>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</si>
  <si>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</si>
  <si>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</si>
  <si>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</si>
  <si>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</si>
  <si>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</si>
  <si>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</si>
  <si>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</si>
  <si>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</si>
  <si>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</si>
  <si>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</si>
  <si>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</si>
  <si>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</si>
  <si>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</si>
  <si>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</si>
  <si>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</si>
  <si>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</si>
  <si>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</si>
  <si>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</si>
  <si>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</si>
  <si>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</si>
  <si>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</si>
  <si>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</si>
  <si>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</si>
  <si>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</si>
  <si>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</si>
  <si>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</si>
  <si>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</si>
  <si>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</si>
  <si>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</si>
  <si>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</si>
  <si>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</si>
  <si>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</si>
  <si>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</si>
  <si>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</si>
  <si>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</si>
  <si>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</si>
  <si>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</si>
  <si>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</si>
  <si>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</si>
  <si>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</si>
  <si>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</si>
  <si>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</si>
  <si>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</si>
  <si>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</si>
  <si>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</si>
  <si>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</si>
  <si>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</si>
  <si>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</si>
  <si>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</si>
  <si>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</si>
  <si>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</si>
  <si>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</si>
  <si>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</si>
  <si>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</si>
  <si>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</si>
  <si>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</si>
  <si>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</si>
  <si>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</si>
  <si>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</si>
  <si>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</si>
  <si>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</si>
  <si>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</si>
  <si>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</si>
  <si>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</si>
  <si>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</si>
  <si>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</si>
  <si>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</si>
  <si>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</si>
  <si>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</si>
  <si>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</si>
  <si>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</si>
  <si>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</si>
  <si>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</si>
  <si>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</si>
  <si>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</si>
  <si>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</si>
  <si>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</si>
  <si>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</si>
  <si>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</si>
  <si>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</si>
  <si>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</si>
  <si>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</si>
  <si>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</si>
  <si>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</si>
  <si>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</si>
  <si>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</si>
  <si>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</si>
  <si>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</si>
  <si>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</si>
  <si>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</si>
  <si>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</si>
  <si>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</si>
  <si>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</si>
  <si>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</si>
  <si>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</si>
  <si>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</si>
  <si>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</si>
  <si>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</si>
  <si>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</si>
  <si>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</si>
  <si>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</si>
  <si>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</si>
  <si>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</si>
  <si>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</si>
  <si>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오재룡</t>
  </si>
  <si>
    <t>TOTALS</t>
  </si>
  <si>
    <t>김재민</t>
  </si>
  <si>
    <t>Dennis Choi</t>
  </si>
  <si>
    <t>이승훈</t>
  </si>
  <si>
    <t>박지훈</t>
  </si>
  <si>
    <t xml:space="preserve"> </t>
  </si>
  <si>
    <t>GB</t>
  </si>
  <si>
    <t>-</t>
  </si>
  <si>
    <t>AWAY</t>
  </si>
  <si>
    <t>HOME</t>
  </si>
  <si>
    <t>Pct</t>
  </si>
  <si>
    <t>Pt</t>
  </si>
  <si>
    <t>L5</t>
  </si>
  <si>
    <t>STRK</t>
  </si>
  <si>
    <t>PLAY OFF</t>
  </si>
  <si>
    <t>CHAMPIONSHIP 1ST</t>
  </si>
  <si>
    <t>CHAMPIONSHIP 2ND</t>
  </si>
  <si>
    <t>CHAMPIONSHIP 3RD</t>
  </si>
  <si>
    <t>Standings</t>
  </si>
  <si>
    <t>Mass Warriors</t>
  </si>
  <si>
    <t>N/A</t>
  </si>
  <si>
    <t>Teams</t>
  </si>
  <si>
    <t>TOTAL</t>
  </si>
  <si>
    <t>5-0-0</t>
  </si>
  <si>
    <t>곽상희</t>
  </si>
  <si>
    <t>이충재</t>
  </si>
  <si>
    <t>김응범</t>
  </si>
  <si>
    <t>강진영</t>
  </si>
  <si>
    <t>백정련</t>
  </si>
  <si>
    <t>David Vo</t>
  </si>
  <si>
    <t>강정주</t>
  </si>
  <si>
    <t>안병욱</t>
  </si>
  <si>
    <t>총무</t>
  </si>
  <si>
    <t xml:space="preserve"> Wonseok Kim</t>
  </si>
  <si>
    <t xml:space="preserve"> Johnyoung Kim</t>
  </si>
  <si>
    <t xml:space="preserve"> Kyuyoun Lee</t>
  </si>
  <si>
    <t xml:space="preserve"> Jemin Kim</t>
  </si>
  <si>
    <t xml:space="preserve"> Paul Chu</t>
  </si>
  <si>
    <t xml:space="preserve"> Kangmin Lee</t>
  </si>
  <si>
    <t>김경덕</t>
  </si>
  <si>
    <t>정은철</t>
  </si>
  <si>
    <t>김선호</t>
  </si>
  <si>
    <t>차태곤</t>
  </si>
  <si>
    <t>박영기</t>
  </si>
  <si>
    <t>김동환</t>
  </si>
  <si>
    <t>조지</t>
  </si>
  <si>
    <t>야미</t>
  </si>
  <si>
    <t>Seunghoon Lee</t>
  </si>
  <si>
    <t>Youngki Park</t>
  </si>
  <si>
    <t>Jaeeun Yoo</t>
  </si>
  <si>
    <t>Choonghoon Lee</t>
  </si>
  <si>
    <t>Seongjin Kwon</t>
  </si>
  <si>
    <t>Eunchul Jung</t>
  </si>
  <si>
    <t>kyungdoc kim</t>
  </si>
  <si>
    <t>유재은</t>
  </si>
  <si>
    <t>체스터</t>
  </si>
  <si>
    <t>권성진</t>
  </si>
  <si>
    <t>Roaster Update-05/26/16</t>
  </si>
  <si>
    <t>강진규</t>
  </si>
  <si>
    <t>박재형</t>
  </si>
  <si>
    <t>박종민</t>
  </si>
  <si>
    <t>황철중</t>
  </si>
  <si>
    <t>오필웅</t>
  </si>
  <si>
    <t>정민영</t>
  </si>
  <si>
    <t>Jinkyu Kang</t>
  </si>
  <si>
    <t>Jaehyung Park</t>
  </si>
  <si>
    <t>Jongmin Park</t>
  </si>
  <si>
    <t>Younyoung Lee</t>
  </si>
  <si>
    <t>Taeyong Cho</t>
  </si>
  <si>
    <t>Phil Oh</t>
  </si>
  <si>
    <t>박승희</t>
  </si>
  <si>
    <t>황선구</t>
  </si>
  <si>
    <t>서범석</t>
  </si>
  <si>
    <t>전찬기</t>
  </si>
  <si>
    <t>Ben Park*</t>
  </si>
  <si>
    <t>Jemin Kim*</t>
  </si>
  <si>
    <t>Wonsuk Kim</t>
  </si>
  <si>
    <t>Martin Hwang*</t>
  </si>
  <si>
    <t>Tiger Kim</t>
  </si>
  <si>
    <t>Johnyoung Kim</t>
  </si>
  <si>
    <t>Youngsup Shin</t>
  </si>
  <si>
    <t>San Seo</t>
  </si>
  <si>
    <t>Changi Jeon</t>
  </si>
  <si>
    <t xml:space="preserve"> Kyungmin Lee</t>
  </si>
  <si>
    <t xml:space="preserve"> Youngsup Shin</t>
  </si>
  <si>
    <t xml:space="preserve"> Sungki Kim</t>
  </si>
  <si>
    <t xml:space="preserve"> Ben Park</t>
  </si>
  <si>
    <t xml:space="preserve"> Martin Hwang</t>
  </si>
  <si>
    <t xml:space="preserve"> Sungjoo Lee</t>
  </si>
  <si>
    <t xml:space="preserve"> Changhwa Lee</t>
  </si>
  <si>
    <t xml:space="preserve"> San Seo</t>
  </si>
  <si>
    <t xml:space="preserve"> Donhoi Kwon</t>
  </si>
  <si>
    <t>Allston Slammer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</si>
  <si>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</si>
  <si>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</si>
  <si>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</si>
  <si>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</si>
  <si>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</si>
  <si>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</si>
  <si>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</si>
  <si>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Scorekeeper &amp; 1st Base</t>
  </si>
  <si>
    <t>CB - Kihyun Kim</t>
  </si>
  <si>
    <t>BB - Byungjin Kim</t>
  </si>
  <si>
    <t>NO GAME</t>
  </si>
  <si>
    <t xml:space="preserve">MW </t>
  </si>
  <si>
    <t>ALEX</t>
  </si>
  <si>
    <t xml:space="preserve"> NEA - Kangmin Lee</t>
  </si>
  <si>
    <t xml:space="preserve">AS - 김영한 </t>
  </si>
  <si>
    <t>BB - 유영민</t>
  </si>
  <si>
    <t xml:space="preserve">CB - 전두환 </t>
  </si>
  <si>
    <t>MW - 이승희</t>
  </si>
  <si>
    <t>NEA - 김성기</t>
  </si>
  <si>
    <t>AS - 김용호</t>
  </si>
  <si>
    <t>TBD</t>
  </si>
  <si>
    <t>NEA - 이강민</t>
  </si>
  <si>
    <t>AS - 김영한 / 김용호</t>
  </si>
  <si>
    <t xml:space="preserve">AS </t>
  </si>
  <si>
    <t>BB -</t>
  </si>
  <si>
    <t>NEA -이강민</t>
  </si>
  <si>
    <t>CB - 노승혁 / 박진욱</t>
  </si>
  <si>
    <t>CB - 김성진 / 이충훈</t>
  </si>
  <si>
    <t>MW - 심준형</t>
  </si>
  <si>
    <t>NEA - ?</t>
  </si>
  <si>
    <t xml:space="preserve">BB - 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</si>
  <si>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</si>
  <si>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</si>
  <si>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</si>
  <si>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</si>
  <si>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</si>
  <si>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</si>
  <si>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 xml:space="preserve">TBD </t>
  </si>
  <si>
    <t>오전</t>
  </si>
  <si>
    <t>오후</t>
  </si>
  <si>
    <t>5/21, 한인체전 예정</t>
  </si>
  <si>
    <t>0-5-0</t>
  </si>
  <si>
    <t xml:space="preserve"> Minsoo Kim</t>
  </si>
  <si>
    <t xml:space="preserve"> Yongho Kim</t>
  </si>
  <si>
    <t xml:space="preserve"> Steve Kwon</t>
  </si>
  <si>
    <t xml:space="preserve"> Hakjae Lee</t>
  </si>
  <si>
    <t xml:space="preserve"> Younghan Kim</t>
  </si>
  <si>
    <t xml:space="preserve"> Byungwook An</t>
  </si>
  <si>
    <t xml:space="preserve"> Gyuman Han</t>
  </si>
  <si>
    <t xml:space="preserve"> David vo</t>
  </si>
  <si>
    <t xml:space="preserve"> Andrew Kang</t>
  </si>
  <si>
    <t xml:space="preserve"> Arnold Seo</t>
  </si>
  <si>
    <t xml:space="preserve"> Peter Kye</t>
  </si>
  <si>
    <t xml:space="preserve"> Nickolas Nadeau</t>
  </si>
  <si>
    <t xml:space="preserve"> Eungbum Kim</t>
  </si>
  <si>
    <t xml:space="preserve"> Jungryun Baik</t>
  </si>
  <si>
    <t xml:space="preserve"> Sangjae Yang</t>
  </si>
  <si>
    <t xml:space="preserve"> Gyuhyeok Choi</t>
  </si>
  <si>
    <t xml:space="preserve"> David Kang</t>
  </si>
  <si>
    <t xml:space="preserve"> Jiman Park</t>
  </si>
  <si>
    <t xml:space="preserve"> Shun Tsumura</t>
  </si>
  <si>
    <t xml:space="preserve"> Kyungjoo Wee</t>
  </si>
  <si>
    <t>게배드로</t>
  </si>
  <si>
    <t>Nick</t>
  </si>
  <si>
    <t xml:space="preserve"> Sunho KIm</t>
  </si>
  <si>
    <t xml:space="preserve"> David Hwang</t>
  </si>
  <si>
    <t xml:space="preserve"> George Takahashi</t>
  </si>
  <si>
    <t xml:space="preserve"> Brian Kim</t>
  </si>
  <si>
    <t xml:space="preserve"> Taegon Cha</t>
  </si>
  <si>
    <t xml:space="preserve"> Yami Matsusaka</t>
  </si>
  <si>
    <t xml:space="preserve"> Sean Lee</t>
  </si>
  <si>
    <t xml:space="preserve"> DH Kim</t>
  </si>
  <si>
    <t xml:space="preserve"> Sean Park</t>
  </si>
  <si>
    <t xml:space="preserve"> Kj Hwang</t>
  </si>
  <si>
    <t xml:space="preserve"> Andy Hwang</t>
  </si>
  <si>
    <t xml:space="preserve"> Paul Yoo</t>
  </si>
  <si>
    <t xml:space="preserve"> Chris Yee</t>
  </si>
  <si>
    <t xml:space="preserve"> Jihoon Park</t>
  </si>
  <si>
    <t xml:space="preserve"> Jihong KIm</t>
  </si>
  <si>
    <t xml:space="preserve"> Kybyoung Lee</t>
  </si>
  <si>
    <t>크리스 이</t>
  </si>
  <si>
    <t>이기병</t>
  </si>
  <si>
    <t xml:space="preserve"> Youngki Park</t>
  </si>
  <si>
    <t xml:space="preserve"> Choonghoon Lee</t>
  </si>
  <si>
    <t xml:space="preserve"> Seunghoon Lee</t>
  </si>
  <si>
    <t xml:space="preserve"> Seongjin Kwon</t>
  </si>
  <si>
    <t xml:space="preserve"> Dennis Choi</t>
  </si>
  <si>
    <t xml:space="preserve"> Scott Noh</t>
  </si>
  <si>
    <t xml:space="preserve"> Minsoo Jung</t>
  </si>
  <si>
    <t xml:space="preserve"> Doohwan Chun</t>
  </si>
  <si>
    <t xml:space="preserve"> Kyungdoc kim</t>
  </si>
  <si>
    <t xml:space="preserve"> Jaehyun Kim</t>
  </si>
  <si>
    <t xml:space="preserve"> Jaeeun Yoo</t>
  </si>
  <si>
    <t xml:space="preserve"> Sokann Ko</t>
  </si>
  <si>
    <t xml:space="preserve"> Jinwook Park</t>
  </si>
  <si>
    <t xml:space="preserve"> Kihyun Kim</t>
  </si>
  <si>
    <t xml:space="preserve"> Eunchul Jung</t>
  </si>
  <si>
    <t xml:space="preserve"> Tim Rha</t>
  </si>
  <si>
    <t xml:space="preserve"> Hongsoo Jun</t>
  </si>
  <si>
    <t xml:space="preserve"> JK Choi</t>
  </si>
  <si>
    <t xml:space="preserve"> Woojoo Lee</t>
  </si>
  <si>
    <t xml:space="preserve"> Jaehyung Park</t>
  </si>
  <si>
    <t xml:space="preserve"> Woojae Kim</t>
  </si>
  <si>
    <t xml:space="preserve"> Sanghee Kwak</t>
  </si>
  <si>
    <t xml:space="preserve"> Gyuhwan Lee</t>
  </si>
  <si>
    <t xml:space="preserve"> Taeyong Cho</t>
  </si>
  <si>
    <t xml:space="preserve"> Woochul Jung</t>
  </si>
  <si>
    <t xml:space="preserve"> Joonhyung Shim</t>
  </si>
  <si>
    <t xml:space="preserve"> ChoongJae Lee</t>
  </si>
  <si>
    <t xml:space="preserve"> Jisung Roh</t>
  </si>
  <si>
    <t xml:space="preserve"> Seungwon Ju</t>
  </si>
  <si>
    <t xml:space="preserve"> Younyoung Lee</t>
  </si>
  <si>
    <t xml:space="preserve"> Bongik Kim</t>
  </si>
  <si>
    <t xml:space="preserve"> Chuljoong Hwang</t>
  </si>
  <si>
    <t xml:space="preserve"> Seunghee Lee</t>
  </si>
  <si>
    <t xml:space="preserve"> Wonku Kim</t>
  </si>
  <si>
    <t xml:space="preserve"> Jongmin Park</t>
  </si>
  <si>
    <t xml:space="preserve"> Phil Oh</t>
  </si>
  <si>
    <t xml:space="preserve"> MinYoung Jung</t>
  </si>
  <si>
    <t xml:space="preserve"> Jinkyu Kang</t>
  </si>
  <si>
    <t>오필중</t>
  </si>
  <si>
    <t xml:space="preserve"> Andrew Hubbard</t>
  </si>
  <si>
    <t xml:space="preserve"> Tiger Kim</t>
  </si>
  <si>
    <t xml:space="preserve"> Jeho Hong</t>
  </si>
  <si>
    <t>홍지호</t>
  </si>
  <si>
    <t>Jeho Hong</t>
  </si>
  <si>
    <t xml:space="preserve"> Chanwoong  Chung</t>
  </si>
  <si>
    <t xml:space="preserve"> Curt Kim</t>
  </si>
  <si>
    <t>Shun</t>
  </si>
  <si>
    <t xml:space="preserve"> 양상재</t>
  </si>
  <si>
    <t>최규현</t>
  </si>
  <si>
    <t>김동현</t>
  </si>
  <si>
    <t>정찬웅</t>
  </si>
  <si>
    <t>L3</t>
  </si>
  <si>
    <t xml:space="preserve"> Jooho  Ju</t>
  </si>
  <si>
    <t>양상재</t>
  </si>
  <si>
    <t>Curt Kim</t>
  </si>
  <si>
    <t>조주호</t>
  </si>
  <si>
    <t>규정 이닝 : 11 IP (Minimum) (Game 11 x 1 IP)</t>
  </si>
  <si>
    <t>규정 타석 : 28 타석 (PA &gt;= 27.5) (Game 11 x 2.5)</t>
  </si>
  <si>
    <t xml:space="preserve">07/02/16 REGULAR STANDINGS </t>
  </si>
  <si>
    <t>W11</t>
  </si>
  <si>
    <t>W8</t>
  </si>
  <si>
    <t>1-4-0</t>
  </si>
  <si>
    <t>L1</t>
  </si>
  <si>
    <t>L9</t>
  </si>
  <si>
    <t xml:space="preserve"> 김용호</t>
  </si>
  <si>
    <t>David</t>
  </si>
  <si>
    <t>Chris</t>
  </si>
  <si>
    <t>Tim</t>
  </si>
  <si>
    <t>Andrew</t>
  </si>
  <si>
    <t>07/09/16 PITCHING LEADERS TOP 5</t>
  </si>
  <si>
    <t>07/09/16 BATTING LEADERS TOP 10</t>
  </si>
  <si>
    <t xml:space="preserve">07/09/16 REGULAR STANDINGS </t>
  </si>
  <si>
    <t>W12</t>
  </si>
  <si>
    <t>L2</t>
  </si>
  <si>
    <t>W1</t>
  </si>
  <si>
    <t>L10</t>
  </si>
  <si>
    <t>2-3-0</t>
  </si>
  <si>
    <t xml:space="preserve"> Charlie shin</t>
  </si>
  <si>
    <t>신인섭</t>
  </si>
  <si>
    <t>최정주</t>
  </si>
  <si>
    <t>강민규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</si>
</sst>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  <numFmt numFmtId="172" formatCode="m&quot;/&quot;d"/>
    <numFmt numFmtId="173" formatCode="mm&quot;월&quot;\ dd&quot;일&quot;"/>
  </numFmts>
  <fonts count="7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u/>
      <sz val="18"/>
      <color theme="1"/>
      <name val="Arial Black"/>
      <family val="2"/>
    </font>
    <font>
      <b/>
      <sz val="11"/>
      <color indexed="8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1"/>
      <color indexed="8"/>
      <name val="Calibri"/>
      <family val="2"/>
    </font>
    <font>
      <sz val="13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indexed="8"/>
      <name val="Calibri"/>
      <family val="2"/>
    </font>
    <font>
      <sz val="13.5"/>
      <color theme="1"/>
      <name val="Arial"/>
      <family val="2"/>
    </font>
    <font>
      <b/>
      <sz val="13.5"/>
      <color theme="1"/>
      <name val="Arial"/>
      <family val="2"/>
    </font>
    <font>
      <sz val="13.5"/>
      <color rgb="FF000000"/>
      <name val="Arial"/>
      <family val="2"/>
    </font>
    <font>
      <b/>
      <sz val="13.5"/>
      <color rgb="FF000000"/>
      <name val="Arial"/>
      <family val="2"/>
    </font>
    <font>
      <b/>
      <sz val="13.5"/>
      <color rgb="FF141823"/>
      <name val="Helvetica"/>
    </font>
    <font>
      <b/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1"/>
      <color indexed="8"/>
      <name val="Calibri"/>
    </font>
    <font>
      <b/>
      <sz val="14"/>
      <color theme="1"/>
      <name val="Arial"/>
      <family val="2"/>
    </font>
    <font>
      <sz val="10"/>
      <color rgb="FF000000"/>
      <name val="Times New Roman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rgb="FFF6F7F8"/>
        <bgColor indexed="64"/>
      </patternFill>
    </fill>
    <fill>
      <patternFill patternType="solid">
        <fgColor theme="0" tint="-0.499984740745262"/>
        <bgColor rgb="FF7F7F7F"/>
      </patternFill>
    </fill>
    <fill>
      <patternFill patternType="solid">
        <fgColor rgb="FFFFFF00"/>
        <bgColor rgb="FF7F7F7F"/>
      </patternFill>
    </fill>
    <fill>
      <patternFill patternType="solid">
        <fgColor rgb="FF7F7F7F"/>
        <bgColor rgb="FF7F7F7F"/>
      </patternFill>
    </fill>
  </fills>
  <borders count="1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5">
    <xf numFmtId="0" fontId="0" fillId="0" borderId="0"/>
    <xf numFmtId="0" fontId="9" fillId="0" borderId="0" applyFill="0" applyProtection="0"/>
    <xf numFmtId="0" fontId="11" fillId="0" borderId="0">
      <alignment vertical="center"/>
    </xf>
    <xf numFmtId="0" fontId="11" fillId="4" borderId="20" applyNumberFormat="0" applyFont="0" applyAlignment="0" applyProtection="0">
      <alignment vertical="center"/>
    </xf>
    <xf numFmtId="0" fontId="11" fillId="5" borderId="21" applyNumberFormat="0" applyFont="0" applyAlignment="0" applyProtection="0">
      <alignment vertical="center"/>
    </xf>
    <xf numFmtId="0" fontId="19" fillId="0" borderId="0" applyFill="0" applyProtection="0"/>
    <xf numFmtId="0" fontId="9" fillId="0" borderId="0" applyFill="0" applyProtection="0"/>
    <xf numFmtId="0" fontId="50" fillId="0" borderId="0" applyFill="0" applyProtection="0"/>
    <xf numFmtId="0" fontId="9" fillId="0" borderId="0" applyFill="0" applyProtection="0"/>
    <xf numFmtId="0" fontId="57" fillId="0" borderId="0" applyFill="0" applyProtection="0"/>
    <xf numFmtId="0" fontId="60" fillId="0" borderId="0" applyFill="0" applyProtection="0"/>
    <xf numFmtId="0" fontId="9" fillId="0" borderId="0" applyFill="0" applyProtection="0"/>
    <xf numFmtId="0" fontId="9" fillId="0" borderId="0" applyFill="0" applyProtection="0"/>
    <xf numFmtId="0" fontId="75" fillId="0" borderId="0" applyFill="0" applyProtection="0"/>
    <xf numFmtId="0" fontId="77" fillId="0" borderId="0"/>
  </cellStyleXfs>
  <cellXfs count="74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0" borderId="0" xfId="1" applyFill="1" applyProtection="1"/>
    <xf numFmtId="0" fontId="11" fillId="0" borderId="0" xfId="2">
      <alignment vertical="center"/>
    </xf>
    <xf numFmtId="0" fontId="10" fillId="0" borderId="0" xfId="2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11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0" xfId="2" applyAlignment="1">
      <alignment horizontal="center" vertical="center"/>
    </xf>
    <xf numFmtId="166" fontId="12" fillId="0" borderId="0" xfId="2" applyNumberFormat="1" applyFont="1" applyAlignment="1">
      <alignment horizontal="center" vertical="center"/>
    </xf>
    <xf numFmtId="169" fontId="12" fillId="0" borderId="0" xfId="2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0" xfId="0"/>
    <xf numFmtId="0" fontId="8" fillId="3" borderId="2" xfId="0" applyFont="1" applyFill="1" applyBorder="1" applyAlignment="1">
      <alignment horizontal="center" vertical="center"/>
    </xf>
    <xf numFmtId="0" fontId="17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0" borderId="0" xfId="1" applyFill="1" applyProtection="1"/>
    <xf numFmtId="0" fontId="9" fillId="0" borderId="0" xfId="1" applyFill="1" applyAlignment="1" applyProtection="1">
      <alignment horizontal="center"/>
    </xf>
    <xf numFmtId="0" fontId="22" fillId="0" borderId="0" xfId="2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/>
    </xf>
    <xf numFmtId="2" fontId="9" fillId="0" borderId="0" xfId="5" applyNumberFormat="1" applyFont="1" applyFill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/>
    </xf>
    <xf numFmtId="0" fontId="12" fillId="0" borderId="0" xfId="2" applyFont="1" applyFill="1" applyAlignment="1">
      <alignment horizontal="center"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0" fontId="9" fillId="0" borderId="0" xfId="5" applyFont="1" applyFill="1" applyBorder="1" applyAlignment="1" applyProtection="1">
      <alignment horizontal="center" vertical="center"/>
    </xf>
    <xf numFmtId="0" fontId="23" fillId="0" borderId="0" xfId="2" applyFont="1" applyFill="1" applyAlignment="1" applyProtection="1">
      <alignment horizontal="center" vertical="center"/>
    </xf>
    <xf numFmtId="0" fontId="11" fillId="0" borderId="0" xfId="2" applyFill="1">
      <alignment vertical="center"/>
    </xf>
    <xf numFmtId="0" fontId="0" fillId="0" borderId="0" xfId="0" applyFill="1"/>
    <xf numFmtId="0" fontId="17" fillId="0" borderId="0" xfId="5" applyFont="1" applyFill="1" applyBorder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4" xfId="2" applyFont="1" applyFill="1" applyBorder="1" applyAlignment="1" applyProtection="1">
      <alignment horizontal="center" vertical="center"/>
    </xf>
    <xf numFmtId="0" fontId="30" fillId="6" borderId="32" xfId="2" applyFont="1" applyFill="1" applyBorder="1" applyAlignment="1" applyProtection="1">
      <alignment horizontal="center" vertical="center"/>
    </xf>
    <xf numFmtId="0" fontId="30" fillId="6" borderId="36" xfId="2" applyFont="1" applyFill="1" applyBorder="1" applyAlignment="1" applyProtection="1">
      <alignment horizontal="center" vertical="center"/>
    </xf>
    <xf numFmtId="0" fontId="29" fillId="6" borderId="34" xfId="2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25" fillId="0" borderId="0" xfId="5" applyFont="1" applyFill="1" applyBorder="1" applyAlignment="1" applyProtection="1">
      <alignment horizontal="center" vertical="center"/>
    </xf>
    <xf numFmtId="2" fontId="9" fillId="0" borderId="0" xfId="5" applyNumberFormat="1" applyFont="1" applyFill="1" applyBorder="1" applyAlignment="1" applyProtection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32" fillId="0" borderId="0" xfId="5" applyFont="1" applyFill="1" applyBorder="1" applyAlignment="1" applyProtection="1">
      <alignment horizontal="center" vertical="center"/>
    </xf>
    <xf numFmtId="0" fontId="33" fillId="0" borderId="0" xfId="2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166" fontId="34" fillId="0" borderId="0" xfId="2" applyNumberFormat="1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2" applyFont="1" applyAlignment="1">
      <alignment horizontal="center" vertical="center"/>
    </xf>
    <xf numFmtId="0" fontId="29" fillId="7" borderId="25" xfId="2" applyFont="1" applyFill="1" applyBorder="1" applyAlignment="1">
      <alignment horizontal="center" vertical="center"/>
    </xf>
    <xf numFmtId="0" fontId="30" fillId="6" borderId="35" xfId="2" applyFont="1" applyFill="1" applyBorder="1" applyAlignment="1" applyProtection="1">
      <alignment horizontal="center" vertical="center"/>
    </xf>
    <xf numFmtId="0" fontId="30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0" fillId="6" borderId="37" xfId="2" applyFont="1" applyFill="1" applyBorder="1" applyAlignment="1" applyProtection="1">
      <alignment horizontal="center" vertical="center"/>
    </xf>
    <xf numFmtId="0" fontId="35" fillId="2" borderId="12" xfId="2" applyFont="1" applyFill="1" applyBorder="1" applyAlignment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6" fillId="0" borderId="0" xfId="5" applyFont="1" applyFill="1" applyBorder="1" applyAlignment="1" applyProtection="1">
      <alignment horizontal="center" vertical="center"/>
    </xf>
    <xf numFmtId="0" fontId="37" fillId="0" borderId="0" xfId="5" applyFont="1" applyFill="1" applyBorder="1" applyAlignment="1" applyProtection="1">
      <alignment horizontal="center" vertical="center"/>
    </xf>
    <xf numFmtId="2" fontId="36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6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6" fillId="0" borderId="0" xfId="5" applyNumberFormat="1" applyFont="1" applyFill="1" applyBorder="1" applyAlignment="1" applyProtection="1">
      <alignment horizontal="center" vertical="center"/>
    </xf>
    <xf numFmtId="0" fontId="38" fillId="0" borderId="0" xfId="2" applyFont="1" applyAlignment="1">
      <alignment horizontal="center" vertical="center"/>
    </xf>
    <xf numFmtId="0" fontId="36" fillId="0" borderId="0" xfId="1" applyFont="1" applyFill="1" applyAlignment="1" applyProtection="1">
      <alignment horizontal="center"/>
    </xf>
    <xf numFmtId="0" fontId="37" fillId="0" borderId="0" xfId="1" applyFont="1" applyFill="1" applyAlignment="1" applyProtection="1">
      <alignment horizontal="center"/>
    </xf>
    <xf numFmtId="166" fontId="38" fillId="0" borderId="0" xfId="2" applyNumberFormat="1" applyFont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12" fontId="38" fillId="0" borderId="0" xfId="2" applyNumberFormat="1" applyFont="1" applyFill="1" applyBorder="1" applyAlignment="1">
      <alignment horizontal="center" vertical="center"/>
    </xf>
    <xf numFmtId="0" fontId="36" fillId="0" borderId="0" xfId="1" applyFont="1" applyFill="1" applyBorder="1" applyAlignment="1" applyProtection="1">
      <alignment horizontal="center"/>
    </xf>
    <xf numFmtId="2" fontId="36" fillId="0" borderId="0" xfId="1" applyNumberFormat="1" applyFont="1" applyFill="1" applyBorder="1" applyAlignment="1" applyProtection="1">
      <alignment horizontal="center"/>
    </xf>
    <xf numFmtId="0" fontId="18" fillId="0" borderId="26" xfId="5" applyFont="1" applyFill="1" applyBorder="1" applyAlignment="1" applyProtection="1">
      <alignment horizontal="center" vertical="center"/>
    </xf>
    <xf numFmtId="0" fontId="19" fillId="0" borderId="0" xfId="5" applyFill="1" applyAlignment="1" applyProtection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26" xfId="5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164" fontId="17" fillId="0" borderId="0" xfId="6" applyNumberFormat="1" applyFont="1" applyFill="1" applyAlignment="1" applyProtection="1">
      <alignment horizontal="center" vertical="center"/>
    </xf>
    <xf numFmtId="170" fontId="40" fillId="0" borderId="0" xfId="0" applyNumberFormat="1" applyFont="1" applyAlignment="1">
      <alignment horizontal="center" vertical="center"/>
    </xf>
    <xf numFmtId="0" fontId="17" fillId="0" borderId="0" xfId="6" applyFont="1" applyFill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164" fontId="36" fillId="3" borderId="0" xfId="5" applyNumberFormat="1" applyFont="1" applyFill="1" applyBorder="1" applyAlignment="1" applyProtection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43" fillId="6" borderId="27" xfId="1" applyFont="1" applyFill="1" applyBorder="1" applyAlignment="1" applyProtection="1">
      <alignment horizontal="center" vertical="center"/>
    </xf>
    <xf numFmtId="0" fontId="43" fillId="6" borderId="23" xfId="5" applyFont="1" applyFill="1" applyBorder="1" applyAlignment="1" applyProtection="1">
      <alignment horizontal="center" vertical="center"/>
    </xf>
    <xf numFmtId="0" fontId="43" fillId="6" borderId="28" xfId="5" applyFont="1" applyFill="1" applyBorder="1" applyAlignment="1" applyProtection="1">
      <alignment horizontal="center" vertical="center"/>
    </xf>
    <xf numFmtId="0" fontId="43" fillId="6" borderId="29" xfId="5" applyFont="1" applyFill="1" applyBorder="1" applyAlignment="1" applyProtection="1">
      <alignment horizontal="center" vertical="center"/>
    </xf>
    <xf numFmtId="0" fontId="43" fillId="6" borderId="30" xfId="5" applyFont="1" applyFill="1" applyBorder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23" xfId="5" applyFont="1" applyFill="1" applyBorder="1" applyAlignment="1" applyProtection="1">
      <alignment horizontal="center" vertical="center"/>
    </xf>
    <xf numFmtId="0" fontId="30" fillId="6" borderId="28" xfId="5" applyFont="1" applyFill="1" applyBorder="1" applyAlignment="1" applyProtection="1">
      <alignment horizontal="center" vertical="center"/>
    </xf>
    <xf numFmtId="0" fontId="30" fillId="6" borderId="29" xfId="5" applyFont="1" applyFill="1" applyBorder="1" applyAlignment="1" applyProtection="1">
      <alignment horizontal="center" vertical="center"/>
    </xf>
    <xf numFmtId="0" fontId="30" fillId="6" borderId="30" xfId="5" applyFont="1" applyFill="1" applyBorder="1" applyAlignment="1" applyProtection="1">
      <alignment horizontal="center" vertical="center"/>
    </xf>
    <xf numFmtId="0" fontId="30" fillId="6" borderId="32" xfId="1" applyFont="1" applyFill="1" applyBorder="1" applyAlignment="1" applyProtection="1">
      <alignment horizontal="center" vertical="center"/>
    </xf>
    <xf numFmtId="0" fontId="35" fillId="2" borderId="31" xfId="2" applyFont="1" applyFill="1" applyBorder="1" applyAlignment="1">
      <alignment horizontal="center" vertical="center"/>
    </xf>
    <xf numFmtId="0" fontId="35" fillId="2" borderId="25" xfId="2" applyFont="1" applyFill="1" applyBorder="1" applyAlignment="1">
      <alignment horizontal="center" vertical="center"/>
    </xf>
    <xf numFmtId="0" fontId="45" fillId="8" borderId="27" xfId="1" applyFont="1" applyFill="1" applyBorder="1" applyAlignment="1" applyProtection="1">
      <alignment horizontal="center" vertical="center"/>
    </xf>
    <xf numFmtId="0" fontId="45" fillId="8" borderId="23" xfId="1" applyFont="1" applyFill="1" applyBorder="1" applyAlignment="1" applyProtection="1">
      <alignment horizontal="center" vertical="center"/>
    </xf>
    <xf numFmtId="0" fontId="45" fillId="8" borderId="42" xfId="1" applyFont="1" applyFill="1" applyBorder="1" applyAlignment="1" applyProtection="1">
      <alignment horizontal="center" vertical="center"/>
    </xf>
    <xf numFmtId="0" fontId="46" fillId="9" borderId="43" xfId="2" applyFont="1" applyFill="1" applyBorder="1" applyAlignment="1">
      <alignment horizontal="center" vertical="center"/>
    </xf>
    <xf numFmtId="167" fontId="46" fillId="9" borderId="43" xfId="2" applyNumberFormat="1" applyFont="1" applyFill="1" applyBorder="1" applyAlignment="1">
      <alignment horizontal="center" vertical="center"/>
    </xf>
    <xf numFmtId="167" fontId="46" fillId="9" borderId="44" xfId="2" applyNumberFormat="1" applyFont="1" applyFill="1" applyBorder="1" applyAlignment="1">
      <alignment horizontal="center" vertical="center"/>
    </xf>
    <xf numFmtId="0" fontId="46" fillId="9" borderId="27" xfId="2" applyFont="1" applyFill="1" applyBorder="1" applyAlignment="1">
      <alignment horizontal="center" vertical="center"/>
    </xf>
    <xf numFmtId="0" fontId="46" fillId="9" borderId="42" xfId="2" applyFont="1" applyFill="1" applyBorder="1" applyAlignment="1">
      <alignment horizontal="center" vertical="center"/>
    </xf>
    <xf numFmtId="0" fontId="46" fillId="9" borderId="44" xfId="2" applyFont="1" applyFill="1" applyBorder="1" applyAlignment="1">
      <alignment horizontal="center" vertical="center"/>
    </xf>
    <xf numFmtId="166" fontId="46" fillId="9" borderId="43" xfId="2" applyNumberFormat="1" applyFont="1" applyFill="1" applyBorder="1" applyAlignment="1">
      <alignment horizontal="center" vertical="center"/>
    </xf>
    <xf numFmtId="166" fontId="46" fillId="9" borderId="42" xfId="2" applyNumberFormat="1" applyFont="1" applyFill="1" applyBorder="1" applyAlignment="1">
      <alignment horizontal="center" vertical="center"/>
    </xf>
    <xf numFmtId="168" fontId="46" fillId="9" borderId="43" xfId="2" applyNumberFormat="1" applyFont="1" applyFill="1" applyBorder="1" applyAlignment="1">
      <alignment horizontal="center" vertical="center"/>
    </xf>
    <xf numFmtId="0" fontId="30" fillId="6" borderId="45" xfId="2" applyFont="1" applyFill="1" applyBorder="1" applyAlignment="1" applyProtection="1">
      <alignment horizontal="center" vertical="center"/>
    </xf>
    <xf numFmtId="0" fontId="36" fillId="0" borderId="0" xfId="5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 vertical="center"/>
    </xf>
    <xf numFmtId="0" fontId="30" fillId="6" borderId="49" xfId="2" applyFont="1" applyFill="1" applyBorder="1" applyAlignment="1" applyProtection="1">
      <alignment horizontal="center" vertical="center"/>
    </xf>
    <xf numFmtId="0" fontId="30" fillId="6" borderId="33" xfId="2" applyFont="1" applyFill="1" applyBorder="1" applyAlignment="1" applyProtection="1">
      <alignment horizontal="center" vertical="center"/>
    </xf>
    <xf numFmtId="0" fontId="30" fillId="6" borderId="50" xfId="2" applyFont="1" applyFill="1" applyBorder="1" applyAlignment="1" applyProtection="1">
      <alignment horizontal="center" vertical="center"/>
    </xf>
    <xf numFmtId="0" fontId="47" fillId="0" borderId="0" xfId="1" applyFont="1" applyFill="1" applyBorder="1" applyAlignment="1" applyProtection="1">
      <alignment horizontal="center" vertical="center"/>
    </xf>
    <xf numFmtId="0" fontId="47" fillId="0" borderId="0" xfId="5" applyFont="1" applyFill="1" applyBorder="1" applyAlignment="1" applyProtection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8" fillId="0" borderId="0" xfId="2" applyFont="1" applyFill="1" applyAlignment="1">
      <alignment horizontal="center" vertical="center"/>
    </xf>
    <xf numFmtId="164" fontId="36" fillId="0" borderId="0" xfId="1" applyNumberFormat="1" applyFont="1" applyFill="1" applyBorder="1" applyAlignment="1" applyProtection="1">
      <alignment horizontal="center" vertical="center"/>
    </xf>
    <xf numFmtId="164" fontId="36" fillId="0" borderId="0" xfId="1" applyNumberFormat="1" applyFont="1" applyFill="1" applyAlignment="1" applyProtection="1">
      <alignment horizontal="center" vertical="center"/>
    </xf>
    <xf numFmtId="0" fontId="36" fillId="0" borderId="0" xfId="1" applyFont="1" applyFill="1" applyAlignment="1" applyProtection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30" fillId="6" borderId="27" xfId="1" applyFont="1" applyFill="1" applyBorder="1" applyAlignment="1" applyProtection="1">
      <alignment horizontal="center" vertical="center"/>
    </xf>
    <xf numFmtId="0" fontId="30" fillId="6" borderId="52" xfId="1" applyFont="1" applyFill="1" applyBorder="1" applyAlignment="1" applyProtection="1">
      <alignment horizontal="center" vertical="center"/>
    </xf>
    <xf numFmtId="0" fontId="43" fillId="6" borderId="52" xfId="1" applyFont="1" applyFill="1" applyBorder="1" applyAlignment="1" applyProtection="1">
      <alignment horizontal="center" vertical="center"/>
    </xf>
    <xf numFmtId="2" fontId="47" fillId="0" borderId="0" xfId="7" applyNumberFormat="1" applyFont="1" applyFill="1" applyAlignment="1" applyProtection="1">
      <alignment horizontal="center" vertical="center"/>
    </xf>
    <xf numFmtId="164" fontId="47" fillId="0" borderId="0" xfId="7" applyNumberFormat="1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4" fillId="3" borderId="57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/>
    </xf>
    <xf numFmtId="0" fontId="51" fillId="10" borderId="64" xfId="0" applyFont="1" applyFill="1" applyBorder="1" applyAlignment="1">
      <alignment horizontal="center" vertical="center"/>
    </xf>
    <xf numFmtId="0" fontId="0" fillId="0" borderId="0" xfId="0" applyFill="1"/>
    <xf numFmtId="0" fontId="24" fillId="0" borderId="0" xfId="0" applyFont="1" applyFill="1" applyBorder="1" applyAlignment="1">
      <alignment horizontal="center" vertical="center"/>
    </xf>
    <xf numFmtId="165" fontId="24" fillId="10" borderId="62" xfId="0" applyNumberFormat="1" applyFont="1" applyFill="1" applyBorder="1" applyAlignment="1">
      <alignment horizontal="center" vertical="center"/>
    </xf>
    <xf numFmtId="165" fontId="24" fillId="10" borderId="6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4" fillId="3" borderId="31" xfId="0" applyNumberFormat="1" applyFont="1" applyFill="1" applyBorder="1" applyAlignment="1">
      <alignment horizontal="center" vertical="center"/>
    </xf>
    <xf numFmtId="165" fontId="24" fillId="3" borderId="25" xfId="0" applyNumberFormat="1" applyFont="1" applyFill="1" applyBorder="1" applyAlignment="1">
      <alignment horizontal="center" vertical="center"/>
    </xf>
    <xf numFmtId="165" fontId="24" fillId="3" borderId="51" xfId="0" applyNumberFormat="1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24" fillId="10" borderId="61" xfId="0" applyFont="1" applyFill="1" applyBorder="1" applyAlignment="1">
      <alignment horizontal="center" vertical="center"/>
    </xf>
    <xf numFmtId="0" fontId="24" fillId="10" borderId="62" xfId="0" applyFont="1" applyFill="1" applyBorder="1" applyAlignment="1">
      <alignment horizontal="center" vertical="center"/>
    </xf>
    <xf numFmtId="0" fontId="51" fillId="10" borderId="41" xfId="0" applyFont="1" applyFill="1" applyBorder="1" applyAlignment="1">
      <alignment horizontal="center" vertical="center"/>
    </xf>
    <xf numFmtId="0" fontId="51" fillId="2" borderId="69" xfId="0" applyFont="1" applyFill="1" applyBorder="1" applyAlignment="1">
      <alignment horizontal="center" vertical="center"/>
    </xf>
    <xf numFmtId="0" fontId="24" fillId="2" borderId="55" xfId="0" applyFont="1" applyFill="1" applyBorder="1" applyAlignment="1">
      <alignment horizontal="center" vertical="center"/>
    </xf>
    <xf numFmtId="165" fontId="24" fillId="2" borderId="54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6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3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1" fillId="10" borderId="40" xfId="0" applyFont="1" applyFill="1" applyBorder="1" applyAlignment="1">
      <alignment horizontal="center" vertical="center"/>
    </xf>
    <xf numFmtId="0" fontId="51" fillId="10" borderId="8" xfId="0" applyFont="1" applyFill="1" applyBorder="1" applyAlignment="1">
      <alignment horizontal="center" vertical="center"/>
    </xf>
    <xf numFmtId="0" fontId="51" fillId="10" borderId="9" xfId="0" applyFont="1" applyFill="1" applyBorder="1" applyAlignment="1">
      <alignment horizontal="center" vertical="center"/>
    </xf>
    <xf numFmtId="0" fontId="51" fillId="10" borderId="61" xfId="0" applyFont="1" applyFill="1" applyBorder="1" applyAlignment="1">
      <alignment horizontal="center" vertical="center"/>
    </xf>
    <xf numFmtId="0" fontId="51" fillId="10" borderId="62" xfId="0" applyFont="1" applyFill="1" applyBorder="1" applyAlignment="1">
      <alignment horizontal="center" vertical="center"/>
    </xf>
    <xf numFmtId="0" fontId="51" fillId="10" borderId="75" xfId="0" applyFont="1" applyFill="1" applyBorder="1" applyAlignment="1">
      <alignment horizontal="center" vertical="center"/>
    </xf>
    <xf numFmtId="0" fontId="51" fillId="10" borderId="69" xfId="0" applyFont="1" applyFill="1" applyBorder="1" applyAlignment="1">
      <alignment horizontal="center" vertical="center"/>
    </xf>
    <xf numFmtId="0" fontId="51" fillId="2" borderId="46" xfId="0" applyFont="1" applyFill="1" applyBorder="1" applyAlignment="1">
      <alignment horizontal="center" vertical="center"/>
    </xf>
    <xf numFmtId="0" fontId="51" fillId="10" borderId="72" xfId="0" applyFont="1" applyFill="1" applyBorder="1" applyAlignment="1">
      <alignment horizontal="center" vertical="center"/>
    </xf>
    <xf numFmtId="0" fontId="51" fillId="2" borderId="54" xfId="0" applyFont="1" applyFill="1" applyBorder="1" applyAlignment="1">
      <alignment horizontal="center" vertical="center"/>
    </xf>
    <xf numFmtId="0" fontId="51" fillId="2" borderId="9" xfId="0" applyFont="1" applyFill="1" applyBorder="1" applyAlignment="1">
      <alignment horizontal="center" vertical="center"/>
    </xf>
    <xf numFmtId="0" fontId="51" fillId="10" borderId="74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1" borderId="62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/>
    </xf>
    <xf numFmtId="0" fontId="2" fillId="10" borderId="66" xfId="0" applyFont="1" applyFill="1" applyBorder="1" applyAlignment="1">
      <alignment horizontal="center" vertical="center"/>
    </xf>
    <xf numFmtId="0" fontId="1" fillId="10" borderId="6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/>
    </xf>
    <xf numFmtId="0" fontId="1" fillId="10" borderId="71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2" fillId="10" borderId="62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1" fillId="10" borderId="7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0" xfId="0"/>
    <xf numFmtId="0" fontId="22" fillId="0" borderId="0" xfId="2" applyFont="1" applyFill="1" applyAlignment="1" applyProtection="1">
      <alignment horizontal="center" vertical="center"/>
    </xf>
    <xf numFmtId="0" fontId="29" fillId="6" borderId="0" xfId="2" applyFont="1" applyFill="1" applyAlignment="1" applyProtection="1">
      <alignment horizontal="center" vertical="center"/>
    </xf>
    <xf numFmtId="0" fontId="30" fillId="6" borderId="0" xfId="2" applyFont="1" applyFill="1" applyAlignment="1" applyProtection="1">
      <alignment horizontal="center" vertical="center"/>
    </xf>
    <xf numFmtId="0" fontId="30" fillId="6" borderId="34" xfId="2" applyFont="1" applyFill="1" applyBorder="1" applyAlignment="1" applyProtection="1">
      <alignment horizontal="center" vertical="center"/>
    </xf>
    <xf numFmtId="0" fontId="30" fillId="6" borderId="32" xfId="2" applyFont="1" applyFill="1" applyBorder="1" applyAlignment="1" applyProtection="1">
      <alignment horizontal="center" vertical="center"/>
    </xf>
    <xf numFmtId="0" fontId="30" fillId="6" borderId="36" xfId="2" applyFont="1" applyFill="1" applyBorder="1" applyAlignment="1" applyProtection="1">
      <alignment horizontal="center" vertical="center"/>
    </xf>
    <xf numFmtId="0" fontId="35" fillId="2" borderId="2" xfId="2" applyFont="1" applyFill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43" fillId="6" borderId="27" xfId="1" applyFont="1" applyFill="1" applyBorder="1" applyAlignment="1" applyProtection="1">
      <alignment horizontal="center" vertical="center"/>
    </xf>
    <xf numFmtId="0" fontId="43" fillId="6" borderId="3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/>
    </xf>
    <xf numFmtId="164" fontId="1" fillId="13" borderId="31" xfId="0" applyNumberFormat="1" applyFont="1" applyFill="1" applyBorder="1" applyAlignment="1">
      <alignment horizontal="center" vertical="center"/>
    </xf>
    <xf numFmtId="164" fontId="1" fillId="14" borderId="2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1" fontId="1" fillId="0" borderId="64" xfId="0" applyNumberFormat="1" applyFont="1" applyFill="1" applyBorder="1" applyAlignment="1">
      <alignment horizontal="center" vertical="center"/>
    </xf>
    <xf numFmtId="0" fontId="51" fillId="10" borderId="10" xfId="0" applyFont="1" applyFill="1" applyBorder="1" applyAlignment="1">
      <alignment horizontal="center" vertical="center"/>
    </xf>
    <xf numFmtId="0" fontId="51" fillId="10" borderId="71" xfId="0" applyFont="1" applyFill="1" applyBorder="1" applyAlignment="1">
      <alignment horizontal="center" vertical="center"/>
    </xf>
    <xf numFmtId="0" fontId="2" fillId="10" borderId="72" xfId="0" applyFont="1" applyFill="1" applyBorder="1" applyAlignment="1">
      <alignment horizontal="center" vertical="center"/>
    </xf>
    <xf numFmtId="0" fontId="45" fillId="8" borderId="77" xfId="1" applyFont="1" applyFill="1" applyBorder="1" applyAlignment="1" applyProtection="1">
      <alignment horizontal="center" vertical="center"/>
    </xf>
    <xf numFmtId="0" fontId="45" fillId="8" borderId="49" xfId="1" applyFont="1" applyFill="1" applyBorder="1" applyAlignment="1" applyProtection="1">
      <alignment horizontal="center" vertical="center"/>
    </xf>
    <xf numFmtId="0" fontId="45" fillId="8" borderId="78" xfId="1" applyFont="1" applyFill="1" applyBorder="1" applyAlignment="1" applyProtection="1">
      <alignment horizontal="center" vertical="center"/>
    </xf>
    <xf numFmtId="0" fontId="45" fillId="8" borderId="79" xfId="1" applyFont="1" applyFill="1" applyBorder="1" applyAlignment="1" applyProtection="1">
      <alignment horizontal="center" vertical="center"/>
    </xf>
    <xf numFmtId="0" fontId="45" fillId="8" borderId="80" xfId="1" applyFont="1" applyFill="1" applyBorder="1" applyAlignment="1" applyProtection="1">
      <alignment horizontal="center" vertical="center"/>
    </xf>
    <xf numFmtId="0" fontId="45" fillId="8" borderId="43" xfId="1" applyFont="1" applyFill="1" applyBorder="1" applyAlignment="1" applyProtection="1">
      <alignment horizontal="center" vertical="center"/>
    </xf>
    <xf numFmtId="168" fontId="46" fillId="9" borderId="81" xfId="2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1" fontId="1" fillId="14" borderId="64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71" fontId="1" fillId="3" borderId="64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1" fillId="0" borderId="82" xfId="0" applyNumberFormat="1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171" fontId="1" fillId="0" borderId="46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56" fillId="0" borderId="0" xfId="1" applyFont="1" applyFill="1" applyAlignment="1" applyProtection="1">
      <alignment horizontal="center" vertical="center"/>
    </xf>
    <xf numFmtId="0" fontId="55" fillId="0" borderId="0" xfId="7" applyFont="1" applyFill="1" applyAlignment="1" applyProtection="1">
      <alignment horizontal="center" vertical="center"/>
    </xf>
    <xf numFmtId="2" fontId="55" fillId="0" borderId="0" xfId="7" applyNumberFormat="1" applyFont="1" applyFill="1" applyAlignment="1" applyProtection="1">
      <alignment horizontal="center" vertical="center"/>
    </xf>
    <xf numFmtId="164" fontId="55" fillId="0" borderId="0" xfId="7" applyNumberFormat="1" applyFont="1" applyFill="1" applyAlignment="1" applyProtection="1">
      <alignment horizontal="center" vertical="center"/>
    </xf>
    <xf numFmtId="0" fontId="55" fillId="0" borderId="0" xfId="1" applyFont="1" applyFill="1" applyAlignment="1" applyProtection="1">
      <alignment horizontal="center" vertical="center"/>
    </xf>
    <xf numFmtId="0" fontId="56" fillId="0" borderId="0" xfId="6" applyFont="1" applyFill="1" applyAlignment="1" applyProtection="1">
      <alignment horizontal="center" vertical="center"/>
    </xf>
    <xf numFmtId="164" fontId="55" fillId="0" borderId="0" xfId="1" applyNumberFormat="1" applyFont="1" applyFill="1" applyAlignment="1" applyProtection="1">
      <alignment horizontal="center" vertical="center"/>
    </xf>
    <xf numFmtId="0" fontId="56" fillId="0" borderId="0" xfId="5" applyFont="1" applyFill="1" applyAlignment="1" applyProtection="1">
      <alignment horizontal="center" vertical="center"/>
    </xf>
    <xf numFmtId="0" fontId="56" fillId="0" borderId="0" xfId="5" applyFont="1" applyFill="1" applyBorder="1" applyAlignment="1" applyProtection="1">
      <alignment horizontal="center" vertical="center"/>
    </xf>
    <xf numFmtId="2" fontId="55" fillId="0" borderId="0" xfId="1" applyNumberFormat="1" applyFont="1" applyFill="1" applyAlignment="1" applyProtection="1">
      <alignment horizontal="center" vertical="center"/>
    </xf>
    <xf numFmtId="0" fontId="54" fillId="0" borderId="0" xfId="7" applyFont="1" applyFill="1" applyBorder="1" applyAlignment="1" applyProtection="1">
      <alignment horizontal="center"/>
    </xf>
    <xf numFmtId="2" fontId="54" fillId="0" borderId="0" xfId="7" applyNumberFormat="1" applyFont="1" applyFill="1" applyBorder="1" applyAlignment="1" applyProtection="1">
      <alignment horizontal="center"/>
    </xf>
    <xf numFmtId="164" fontId="54" fillId="0" borderId="0" xfId="7" applyNumberFormat="1" applyFont="1" applyFill="1" applyBorder="1" applyAlignment="1" applyProtection="1">
      <alignment horizontal="center"/>
    </xf>
    <xf numFmtId="0" fontId="56" fillId="0" borderId="0" xfId="1" applyFont="1" applyFill="1" applyBorder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/>
    </xf>
    <xf numFmtId="2" fontId="47" fillId="0" borderId="0" xfId="1" applyNumberFormat="1" applyFont="1" applyFill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62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60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0" xfId="0"/>
    <xf numFmtId="0" fontId="17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44" fillId="0" borderId="0" xfId="6" applyFont="1" applyFill="1" applyAlignment="1" applyProtection="1">
      <alignment horizontal="center" vertical="center"/>
    </xf>
    <xf numFmtId="0" fontId="32" fillId="0" borderId="2" xfId="1" applyFont="1" applyFill="1" applyBorder="1" applyAlignment="1" applyProtection="1">
      <alignment horizontal="center" vertical="center"/>
    </xf>
    <xf numFmtId="0" fontId="0" fillId="10" borderId="6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43" fillId="8" borderId="23" xfId="5" applyFont="1" applyFill="1" applyBorder="1" applyAlignment="1" applyProtection="1">
      <alignment horizontal="center" vertical="center"/>
    </xf>
    <xf numFmtId="0" fontId="43" fillId="8" borderId="28" xfId="5" applyFont="1" applyFill="1" applyBorder="1" applyAlignment="1" applyProtection="1">
      <alignment horizontal="center" vertical="center"/>
    </xf>
    <xf numFmtId="0" fontId="43" fillId="8" borderId="29" xfId="5" applyFont="1" applyFill="1" applyBorder="1" applyAlignment="1" applyProtection="1">
      <alignment horizontal="center" vertical="center"/>
    </xf>
    <xf numFmtId="0" fontId="43" fillId="8" borderId="30" xfId="5" applyFont="1" applyFill="1" applyBorder="1" applyAlignment="1" applyProtection="1">
      <alignment horizontal="center" vertical="center"/>
    </xf>
    <xf numFmtId="0" fontId="9" fillId="0" borderId="0" xfId="1" applyFill="1" applyProtection="1"/>
    <xf numFmtId="0" fontId="59" fillId="0" borderId="0" xfId="0" applyFont="1" applyAlignment="1">
      <alignment horizontal="center" vertical="center"/>
    </xf>
    <xf numFmtId="0" fontId="56" fillId="2" borderId="22" xfId="1" applyFont="1" applyFill="1" applyBorder="1" applyAlignment="1" applyProtection="1">
      <alignment horizontal="center" vertical="center"/>
    </xf>
    <xf numFmtId="0" fontId="56" fillId="0" borderId="0" xfId="7" applyFont="1" applyFill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/>
    </xf>
    <xf numFmtId="14" fontId="61" fillId="0" borderId="2" xfId="0" applyNumberFormat="1" applyFont="1" applyFill="1" applyBorder="1" applyAlignment="1">
      <alignment horizontal="center" vertical="center"/>
    </xf>
    <xf numFmtId="0" fontId="61" fillId="0" borderId="6" xfId="0" applyFont="1" applyBorder="1" applyAlignment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/>
    </xf>
    <xf numFmtId="0" fontId="64" fillId="0" borderId="2" xfId="0" applyFont="1" applyBorder="1" applyAlignment="1">
      <alignment horizontal="center" vertical="center" wrapText="1"/>
    </xf>
    <xf numFmtId="0" fontId="65" fillId="15" borderId="2" xfId="0" applyFont="1" applyFill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61" fillId="0" borderId="58" xfId="0" applyFont="1" applyBorder="1" applyAlignment="1">
      <alignment horizontal="center" vertical="center" wrapText="1"/>
    </xf>
    <xf numFmtId="14" fontId="61" fillId="0" borderId="3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61" fillId="0" borderId="65" xfId="0" applyFont="1" applyBorder="1" applyAlignment="1">
      <alignment horizontal="center" vertical="center" wrapText="1"/>
    </xf>
    <xf numFmtId="0" fontId="61" fillId="3" borderId="6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6" fillId="10" borderId="91" xfId="0" applyFont="1" applyFill="1" applyBorder="1" applyAlignment="1">
      <alignment horizontal="center" vertical="center"/>
    </xf>
    <xf numFmtId="0" fontId="66" fillId="10" borderId="92" xfId="0" applyFont="1" applyFill="1" applyBorder="1" applyAlignment="1">
      <alignment horizontal="center" vertical="center"/>
    </xf>
    <xf numFmtId="0" fontId="66" fillId="10" borderId="38" xfId="0" applyFont="1" applyFill="1" applyBorder="1" applyAlignment="1">
      <alignment horizontal="center" vertical="center"/>
    </xf>
    <xf numFmtId="0" fontId="66" fillId="10" borderId="94" xfId="0" applyFont="1" applyFill="1" applyBorder="1" applyAlignment="1">
      <alignment horizontal="center" vertical="center"/>
    </xf>
    <xf numFmtId="0" fontId="66" fillId="10" borderId="95" xfId="0" applyFont="1" applyFill="1" applyBorder="1" applyAlignment="1">
      <alignment horizontal="center" vertical="center"/>
    </xf>
    <xf numFmtId="0" fontId="66" fillId="10" borderId="96" xfId="0" applyFont="1" applyFill="1" applyBorder="1" applyAlignment="1">
      <alignment horizontal="center" vertical="center"/>
    </xf>
    <xf numFmtId="172" fontId="66" fillId="16" borderId="88" xfId="0" applyNumberFormat="1" applyFont="1" applyFill="1" applyBorder="1" applyAlignment="1">
      <alignment horizontal="center" vertical="center"/>
    </xf>
    <xf numFmtId="0" fontId="0" fillId="16" borderId="97" xfId="0" applyFont="1" applyFill="1" applyBorder="1" applyAlignment="1">
      <alignment horizontal="center" vertical="center"/>
    </xf>
    <xf numFmtId="0" fontId="0" fillId="16" borderId="98" xfId="0" applyFont="1" applyFill="1" applyBorder="1" applyAlignment="1">
      <alignment horizontal="center" vertical="center"/>
    </xf>
    <xf numFmtId="0" fontId="0" fillId="16" borderId="99" xfId="0" applyFont="1" applyFill="1" applyBorder="1" applyAlignment="1">
      <alignment horizontal="center" vertical="center"/>
    </xf>
    <xf numFmtId="0" fontId="0" fillId="16" borderId="100" xfId="0" applyFont="1" applyFill="1" applyBorder="1" applyAlignment="1">
      <alignment horizontal="center" vertical="center"/>
    </xf>
    <xf numFmtId="0" fontId="66" fillId="16" borderId="88" xfId="0" applyFont="1" applyFill="1" applyBorder="1" applyAlignment="1">
      <alignment horizontal="center" vertical="center"/>
    </xf>
    <xf numFmtId="0" fontId="66" fillId="16" borderId="97" xfId="0" applyFont="1" applyFill="1" applyBorder="1" applyAlignment="1">
      <alignment horizontal="center" vertical="center"/>
    </xf>
    <xf numFmtId="0" fontId="66" fillId="16" borderId="10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72" fontId="66" fillId="16" borderId="102" xfId="0" applyNumberFormat="1" applyFont="1" applyFill="1" applyBorder="1" applyAlignment="1">
      <alignment horizontal="center" vertical="center"/>
    </xf>
    <xf numFmtId="0" fontId="0" fillId="16" borderId="103" xfId="0" applyFont="1" applyFill="1" applyBorder="1" applyAlignment="1">
      <alignment horizontal="center" vertical="center"/>
    </xf>
    <xf numFmtId="0" fontId="0" fillId="16" borderId="92" xfId="0" applyFont="1" applyFill="1" applyBorder="1" applyAlignment="1">
      <alignment horizontal="center" vertical="center"/>
    </xf>
    <xf numFmtId="0" fontId="0" fillId="16" borderId="104" xfId="0" applyFont="1" applyFill="1" applyBorder="1" applyAlignment="1">
      <alignment horizontal="center" vertical="center"/>
    </xf>
    <xf numFmtId="0" fontId="0" fillId="16" borderId="105" xfId="0" applyFont="1" applyFill="1" applyBorder="1" applyAlignment="1">
      <alignment horizontal="center" vertical="center"/>
    </xf>
    <xf numFmtId="0" fontId="66" fillId="16" borderId="102" xfId="0" applyFont="1" applyFill="1" applyBorder="1" applyAlignment="1">
      <alignment horizontal="center" vertical="center"/>
    </xf>
    <xf numFmtId="172" fontId="66" fillId="16" borderId="108" xfId="0" applyNumberFormat="1" applyFont="1" applyFill="1" applyBorder="1" applyAlignment="1">
      <alignment horizontal="center" vertical="center"/>
    </xf>
    <xf numFmtId="0" fontId="0" fillId="16" borderId="109" xfId="0" applyFont="1" applyFill="1" applyBorder="1" applyAlignment="1">
      <alignment horizontal="center" vertical="center"/>
    </xf>
    <xf numFmtId="0" fontId="0" fillId="16" borderId="110" xfId="0" applyFont="1" applyFill="1" applyBorder="1" applyAlignment="1">
      <alignment horizontal="center" vertical="center"/>
    </xf>
    <xf numFmtId="0" fontId="0" fillId="16" borderId="111" xfId="0" applyFont="1" applyFill="1" applyBorder="1" applyAlignment="1">
      <alignment horizontal="center" vertical="center"/>
    </xf>
    <xf numFmtId="0" fontId="0" fillId="16" borderId="112" xfId="0" applyFont="1" applyFill="1" applyBorder="1" applyAlignment="1">
      <alignment horizontal="center" vertical="center"/>
    </xf>
    <xf numFmtId="0" fontId="66" fillId="16" borderId="108" xfId="0" applyFont="1" applyFill="1" applyBorder="1" applyAlignment="1">
      <alignment horizontal="center" vertical="center"/>
    </xf>
    <xf numFmtId="0" fontId="66" fillId="16" borderId="109" xfId="0" applyFont="1" applyFill="1" applyBorder="1" applyAlignment="1">
      <alignment horizontal="center" vertical="center"/>
    </xf>
    <xf numFmtId="0" fontId="66" fillId="16" borderId="110" xfId="0" applyFont="1" applyFill="1" applyBorder="1" applyAlignment="1">
      <alignment horizontal="center" vertical="center"/>
    </xf>
    <xf numFmtId="0" fontId="0" fillId="16" borderId="118" xfId="0" applyFont="1" applyFill="1" applyBorder="1" applyAlignment="1">
      <alignment horizontal="center" vertical="center"/>
    </xf>
    <xf numFmtId="0" fontId="0" fillId="16" borderId="122" xfId="0" applyFont="1" applyFill="1" applyBorder="1" applyAlignment="1">
      <alignment horizontal="center" vertical="center"/>
    </xf>
    <xf numFmtId="0" fontId="0" fillId="10" borderId="104" xfId="0" applyFont="1" applyFill="1" applyBorder="1" applyAlignment="1">
      <alignment horizontal="center" vertical="center"/>
    </xf>
    <xf numFmtId="0" fontId="0" fillId="10" borderId="105" xfId="0" applyFont="1" applyFill="1" applyBorder="1" applyAlignment="1">
      <alignment horizontal="center" vertical="center"/>
    </xf>
    <xf numFmtId="0" fontId="68" fillId="0" borderId="0" xfId="2" applyFont="1" applyFill="1" applyBorder="1" applyAlignment="1">
      <alignment horizontal="center" vertical="center"/>
    </xf>
    <xf numFmtId="0" fontId="0" fillId="10" borderId="111" xfId="0" applyFont="1" applyFill="1" applyBorder="1" applyAlignment="1">
      <alignment horizontal="center" vertical="center"/>
    </xf>
    <xf numFmtId="0" fontId="0" fillId="10" borderId="1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0" fillId="10" borderId="118" xfId="0" applyFont="1" applyFill="1" applyBorder="1" applyAlignment="1">
      <alignment horizontal="center" vertical="center"/>
    </xf>
    <xf numFmtId="0" fontId="0" fillId="10" borderId="122" xfId="0" applyFont="1" applyFill="1" applyBorder="1" applyAlignment="1">
      <alignment horizontal="center" vertical="center"/>
    </xf>
    <xf numFmtId="172" fontId="66" fillId="10" borderId="116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horizontal="center" vertical="center"/>
    </xf>
    <xf numFmtId="0" fontId="0" fillId="10" borderId="24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66" fillId="10" borderId="8" xfId="0" applyFont="1" applyFill="1" applyBorder="1" applyAlignment="1">
      <alignment horizontal="center" vertical="center"/>
    </xf>
    <xf numFmtId="0" fontId="68" fillId="2" borderId="62" xfId="2" applyFont="1" applyFill="1" applyBorder="1" applyAlignment="1">
      <alignment horizontal="center" vertical="center"/>
    </xf>
    <xf numFmtId="0" fontId="68" fillId="2" borderId="3" xfId="2" applyFont="1" applyFill="1" applyBorder="1" applyAlignment="1">
      <alignment horizontal="center" vertical="center"/>
    </xf>
    <xf numFmtId="0" fontId="66" fillId="16" borderId="116" xfId="0" applyFont="1" applyFill="1" applyBorder="1" applyAlignment="1">
      <alignment horizontal="center" vertical="center"/>
    </xf>
    <xf numFmtId="172" fontId="66" fillId="10" borderId="128" xfId="0" applyNumberFormat="1" applyFont="1" applyFill="1" applyBorder="1" applyAlignment="1">
      <alignment horizontal="center" vertical="center"/>
    </xf>
    <xf numFmtId="0" fontId="70" fillId="10" borderId="129" xfId="0" applyFont="1" applyFill="1" applyBorder="1" applyAlignment="1">
      <alignment horizontal="center" vertical="center"/>
    </xf>
    <xf numFmtId="0" fontId="70" fillId="10" borderId="130" xfId="0" applyFont="1" applyFill="1" applyBorder="1" applyAlignment="1">
      <alignment horizontal="center" vertical="center"/>
    </xf>
    <xf numFmtId="0" fontId="70" fillId="10" borderId="131" xfId="0" applyFont="1" applyFill="1" applyBorder="1" applyAlignment="1">
      <alignment horizontal="center" vertical="center"/>
    </xf>
    <xf numFmtId="0" fontId="70" fillId="10" borderId="132" xfId="0" applyFont="1" applyFill="1" applyBorder="1" applyAlignment="1">
      <alignment horizontal="center" vertical="center"/>
    </xf>
    <xf numFmtId="0" fontId="66" fillId="10" borderId="83" xfId="0" applyFont="1" applyFill="1" applyBorder="1" applyAlignment="1">
      <alignment horizontal="center" vertical="center"/>
    </xf>
    <xf numFmtId="0" fontId="66" fillId="2" borderId="54" xfId="0" applyFont="1" applyFill="1" applyBorder="1" applyAlignment="1">
      <alignment horizontal="center" vertical="center"/>
    </xf>
    <xf numFmtId="0" fontId="68" fillId="2" borderId="5" xfId="2" applyFont="1" applyFill="1" applyBorder="1" applyAlignment="1">
      <alignment horizontal="center" vertical="center"/>
    </xf>
    <xf numFmtId="172" fontId="66" fillId="3" borderId="40" xfId="0" applyNumberFormat="1" applyFont="1" applyFill="1" applyBorder="1" applyAlignment="1">
      <alignment horizontal="center" vertical="center"/>
    </xf>
    <xf numFmtId="0" fontId="70" fillId="3" borderId="57" xfId="0" applyFont="1" applyFill="1" applyBorder="1" applyAlignment="1">
      <alignment horizontal="center" vertical="center"/>
    </xf>
    <xf numFmtId="0" fontId="70" fillId="3" borderId="59" xfId="0" applyFont="1" applyFill="1" applyBorder="1" applyAlignment="1">
      <alignment horizontal="center" vertical="center"/>
    </xf>
    <xf numFmtId="0" fontId="72" fillId="3" borderId="40" xfId="0" applyFont="1" applyFill="1" applyBorder="1" applyAlignment="1">
      <alignment horizontal="center" vertical="center"/>
    </xf>
    <xf numFmtId="0" fontId="72" fillId="10" borderId="65" xfId="0" applyFont="1" applyFill="1" applyBorder="1" applyAlignment="1">
      <alignment horizontal="center" vertical="center"/>
    </xf>
    <xf numFmtId="0" fontId="72" fillId="10" borderId="133" xfId="0" applyFont="1" applyFill="1" applyBorder="1" applyAlignment="1">
      <alignment horizontal="center" vertical="center"/>
    </xf>
    <xf numFmtId="172" fontId="66" fillId="3" borderId="8" xfId="0" applyNumberFormat="1" applyFont="1" applyFill="1" applyBorder="1" applyAlignment="1">
      <alignment horizontal="center" vertical="center"/>
    </xf>
    <xf numFmtId="0" fontId="70" fillId="3" borderId="24" xfId="0" applyFont="1" applyFill="1" applyBorder="1" applyAlignment="1">
      <alignment horizontal="center" vertical="center"/>
    </xf>
    <xf numFmtId="0" fontId="70" fillId="3" borderId="3" xfId="0" applyFont="1" applyFill="1" applyBorder="1" applyAlignment="1">
      <alignment horizontal="center" vertical="center"/>
    </xf>
    <xf numFmtId="0" fontId="72" fillId="3" borderId="8" xfId="0" applyFont="1" applyFill="1" applyBorder="1" applyAlignment="1">
      <alignment horizontal="center" vertical="center"/>
    </xf>
    <xf numFmtId="0" fontId="72" fillId="10" borderId="6" xfId="0" applyFont="1" applyFill="1" applyBorder="1" applyAlignment="1">
      <alignment horizontal="center" vertical="center"/>
    </xf>
    <xf numFmtId="0" fontId="72" fillId="10" borderId="25" xfId="0" applyFont="1" applyFill="1" applyBorder="1" applyAlignment="1">
      <alignment horizontal="center" vertical="center"/>
    </xf>
    <xf numFmtId="0" fontId="72" fillId="2" borderId="8" xfId="0" applyFont="1" applyFill="1" applyBorder="1" applyAlignment="1">
      <alignment horizontal="center" vertical="center"/>
    </xf>
    <xf numFmtId="172" fontId="66" fillId="3" borderId="74" xfId="0" applyNumberFormat="1" applyFont="1" applyFill="1" applyBorder="1" applyAlignment="1">
      <alignment horizontal="center" vertical="center"/>
    </xf>
    <xf numFmtId="0" fontId="70" fillId="3" borderId="134" xfId="0" applyFont="1" applyFill="1" applyBorder="1" applyAlignment="1">
      <alignment horizontal="center" vertical="center"/>
    </xf>
    <xf numFmtId="0" fontId="70" fillId="3" borderId="135" xfId="0" applyFont="1" applyFill="1" applyBorder="1" applyAlignment="1">
      <alignment horizontal="center" vertical="center"/>
    </xf>
    <xf numFmtId="0" fontId="72" fillId="3" borderId="74" xfId="0" applyFont="1" applyFill="1" applyBorder="1" applyAlignment="1">
      <alignment horizontal="center" vertical="center"/>
    </xf>
    <xf numFmtId="0" fontId="66" fillId="10" borderId="50" xfId="0" applyFont="1" applyFill="1" applyBorder="1" applyAlignment="1">
      <alignment horizontal="center" vertical="center"/>
    </xf>
    <xf numFmtId="0" fontId="66" fillId="10" borderId="84" xfId="0" applyFont="1" applyFill="1" applyBorder="1" applyAlignment="1">
      <alignment horizontal="center" vertical="center"/>
    </xf>
    <xf numFmtId="172" fontId="66" fillId="0" borderId="40" xfId="0" applyNumberFormat="1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70" fillId="0" borderId="133" xfId="0" applyFont="1" applyBorder="1" applyAlignment="1">
      <alignment horizontal="center" vertical="center"/>
    </xf>
    <xf numFmtId="0" fontId="70" fillId="0" borderId="57" xfId="0" applyFont="1" applyFill="1" applyBorder="1" applyAlignment="1">
      <alignment horizontal="center" vertical="center"/>
    </xf>
    <xf numFmtId="0" fontId="70" fillId="0" borderId="59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68" fillId="10" borderId="57" xfId="2" applyFont="1" applyFill="1" applyBorder="1" applyAlignment="1">
      <alignment horizontal="center" vertical="center"/>
    </xf>
    <xf numFmtId="0" fontId="68" fillId="10" borderId="133" xfId="2" applyFont="1" applyFill="1" applyBorder="1" applyAlignment="1">
      <alignment horizontal="center" vertical="center"/>
    </xf>
    <xf numFmtId="172" fontId="66" fillId="0" borderId="8" xfId="0" applyNumberFormat="1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24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0" fontId="66" fillId="10" borderId="24" xfId="0" applyFont="1" applyFill="1" applyBorder="1" applyAlignment="1">
      <alignment horizontal="center" vertical="center"/>
    </xf>
    <xf numFmtId="0" fontId="66" fillId="10" borderId="25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72" fillId="10" borderId="24" xfId="0" applyFont="1" applyFill="1" applyBorder="1" applyAlignment="1">
      <alignment horizontal="center" vertical="center"/>
    </xf>
    <xf numFmtId="172" fontId="66" fillId="0" borderId="9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6" fillId="0" borderId="9" xfId="0" applyFont="1" applyBorder="1" applyAlignment="1">
      <alignment horizontal="center" vertical="center"/>
    </xf>
    <xf numFmtId="0" fontId="66" fillId="10" borderId="60" xfId="0" applyFont="1" applyFill="1" applyBorder="1" applyAlignment="1">
      <alignment horizontal="center" vertical="center"/>
    </xf>
    <xf numFmtId="0" fontId="66" fillId="10" borderId="51" xfId="0" applyFont="1" applyFill="1" applyBorder="1" applyAlignment="1">
      <alignment horizontal="center" vertical="center"/>
    </xf>
    <xf numFmtId="172" fontId="66" fillId="3" borderId="10" xfId="0" applyNumberFormat="1" applyFont="1" applyFill="1" applyBorder="1" applyAlignment="1">
      <alignment horizontal="center" vertical="center"/>
    </xf>
    <xf numFmtId="0" fontId="0" fillId="3" borderId="136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66" fillId="3" borderId="10" xfId="0" applyFont="1" applyFill="1" applyBorder="1" applyAlignment="1">
      <alignment horizontal="center" vertical="center"/>
    </xf>
    <xf numFmtId="0" fontId="68" fillId="10" borderId="11" xfId="2" applyFont="1" applyFill="1" applyBorder="1" applyAlignment="1">
      <alignment horizontal="center" vertical="center"/>
    </xf>
    <xf numFmtId="0" fontId="68" fillId="10" borderId="31" xfId="2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66" fillId="3" borderId="8" xfId="0" applyFont="1" applyFill="1" applyBorder="1" applyAlignment="1">
      <alignment horizontal="center" vertical="center"/>
    </xf>
    <xf numFmtId="0" fontId="66" fillId="10" borderId="6" xfId="0" applyFont="1" applyFill="1" applyBorder="1" applyAlignment="1">
      <alignment horizontal="center" vertical="center"/>
    </xf>
    <xf numFmtId="172" fontId="66" fillId="3" borderId="9" xfId="0" applyNumberFormat="1" applyFont="1" applyFill="1" applyBorder="1" applyAlignment="1">
      <alignment horizontal="center" vertical="center"/>
    </xf>
    <xf numFmtId="0" fontId="0" fillId="3" borderId="6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6" fillId="2" borderId="9" xfId="0" applyFont="1" applyFill="1" applyBorder="1" applyAlignment="1">
      <alignment horizontal="center" vertical="center"/>
    </xf>
    <xf numFmtId="0" fontId="72" fillId="10" borderId="7" xfId="0" applyFont="1" applyFill="1" applyBorder="1" applyAlignment="1">
      <alignment horizontal="center" vertical="center"/>
    </xf>
    <xf numFmtId="0" fontId="72" fillId="10" borderId="51" xfId="0" applyFont="1" applyFill="1" applyBorder="1" applyAlignment="1">
      <alignment horizontal="center" vertical="center"/>
    </xf>
    <xf numFmtId="172" fontId="66" fillId="0" borderId="40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10" borderId="57" xfId="0" applyFont="1" applyFill="1" applyBorder="1" applyAlignment="1">
      <alignment horizontal="center" vertical="center"/>
    </xf>
    <xf numFmtId="0" fontId="66" fillId="10" borderId="133" xfId="0" applyFont="1" applyFill="1" applyBorder="1" applyAlignment="1">
      <alignment horizontal="center" vertical="center"/>
    </xf>
    <xf numFmtId="172" fontId="66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8" fillId="10" borderId="60" xfId="2" applyFont="1" applyFill="1" applyBorder="1" applyAlignment="1">
      <alignment horizontal="center" vertical="center"/>
    </xf>
    <xf numFmtId="0" fontId="68" fillId="10" borderId="51" xfId="2" applyFont="1" applyFill="1" applyBorder="1" applyAlignment="1">
      <alignment horizontal="center" vertical="center"/>
    </xf>
    <xf numFmtId="172" fontId="66" fillId="0" borderId="83" xfId="0" applyNumberFormat="1" applyFont="1" applyBorder="1" applyAlignment="1">
      <alignment horizontal="center" vertical="center"/>
    </xf>
    <xf numFmtId="172" fontId="66" fillId="0" borderId="115" xfId="0" applyNumberFormat="1" applyFont="1" applyBorder="1" applyAlignment="1">
      <alignment horizontal="center" vertical="center"/>
    </xf>
    <xf numFmtId="172" fontId="66" fillId="0" borderId="108" xfId="0" applyNumberFormat="1" applyFont="1" applyBorder="1" applyAlignment="1">
      <alignment horizontal="center" vertical="center"/>
    </xf>
    <xf numFmtId="172" fontId="66" fillId="0" borderId="128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173" fontId="0" fillId="0" borderId="96" xfId="0" applyNumberFormat="1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0" fontId="0" fillId="0" borderId="120" xfId="0" applyFont="1" applyBorder="1" applyAlignment="1">
      <alignment horizontal="center" vertical="center"/>
    </xf>
    <xf numFmtId="0" fontId="66" fillId="0" borderId="121" xfId="0" applyFont="1" applyBorder="1" applyAlignment="1">
      <alignment vertical="center"/>
    </xf>
    <xf numFmtId="0" fontId="66" fillId="0" borderId="114" xfId="0" applyFont="1" applyBorder="1" applyAlignment="1">
      <alignment vertical="center"/>
    </xf>
    <xf numFmtId="0" fontId="0" fillId="0" borderId="137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73" fillId="0" borderId="0" xfId="10" applyFont="1" applyFill="1" applyAlignment="1" applyProtection="1">
      <alignment horizontal="center"/>
    </xf>
    <xf numFmtId="0" fontId="74" fillId="0" borderId="23" xfId="5" applyFont="1" applyFill="1" applyBorder="1" applyAlignment="1" applyProtection="1">
      <alignment horizontal="center" vertical="center"/>
    </xf>
    <xf numFmtId="0" fontId="74" fillId="0" borderId="28" xfId="5" applyFont="1" applyFill="1" applyBorder="1" applyAlignment="1" applyProtection="1">
      <alignment horizontal="center" vertical="center"/>
    </xf>
    <xf numFmtId="0" fontId="74" fillId="0" borderId="29" xfId="5" applyFont="1" applyFill="1" applyBorder="1" applyAlignment="1" applyProtection="1">
      <alignment horizontal="center" vertical="center"/>
    </xf>
    <xf numFmtId="0" fontId="74" fillId="0" borderId="30" xfId="5" applyFont="1" applyFill="1" applyBorder="1" applyAlignment="1" applyProtection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58" fillId="0" borderId="2" xfId="0" applyFont="1" applyFill="1" applyBorder="1" applyAlignment="1" applyProtection="1">
      <alignment horizontal="center" vertical="center"/>
    </xf>
    <xf numFmtId="0" fontId="59" fillId="0" borderId="2" xfId="0" applyFont="1" applyBorder="1" applyAlignment="1">
      <alignment horizontal="center" vertical="center"/>
    </xf>
    <xf numFmtId="0" fontId="56" fillId="0" borderId="2" xfId="6" applyFont="1" applyFill="1" applyBorder="1" applyAlignment="1" applyProtection="1">
      <alignment horizontal="center" vertical="center"/>
    </xf>
    <xf numFmtId="0" fontId="56" fillId="0" borderId="2" xfId="1" applyFont="1" applyFill="1" applyBorder="1" applyAlignment="1" applyProtection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6" fillId="3" borderId="2" xfId="1" applyFont="1" applyFill="1" applyBorder="1" applyAlignment="1" applyProtection="1">
      <alignment horizontal="center" vertical="center"/>
    </xf>
    <xf numFmtId="0" fontId="56" fillId="3" borderId="2" xfId="6" applyFont="1" applyFill="1" applyBorder="1" applyAlignment="1" applyProtection="1">
      <alignment horizontal="center" vertical="center"/>
    </xf>
    <xf numFmtId="0" fontId="59" fillId="3" borderId="2" xfId="0" applyFont="1" applyFill="1" applyBorder="1" applyAlignment="1">
      <alignment horizontal="center" vertical="center"/>
    </xf>
    <xf numFmtId="0" fontId="55" fillId="0" borderId="0" xfId="13" applyFont="1" applyFill="1" applyAlignment="1" applyProtection="1">
      <alignment horizontal="center" vertical="center"/>
    </xf>
    <xf numFmtId="2" fontId="55" fillId="0" borderId="0" xfId="13" applyNumberFormat="1" applyFont="1" applyFill="1" applyAlignment="1" applyProtection="1">
      <alignment horizontal="center" vertical="center"/>
    </xf>
    <xf numFmtId="164" fontId="55" fillId="0" borderId="0" xfId="13" applyNumberFormat="1" applyFont="1" applyFill="1" applyAlignment="1" applyProtection="1">
      <alignment horizontal="center" vertical="center"/>
    </xf>
    <xf numFmtId="0" fontId="43" fillId="6" borderId="43" xfId="1" applyFont="1" applyFill="1" applyBorder="1" applyAlignment="1" applyProtection="1">
      <alignment horizontal="center" vertical="center"/>
    </xf>
    <xf numFmtId="0" fontId="56" fillId="2" borderId="22" xfId="13" applyFont="1" applyFill="1" applyBorder="1" applyAlignment="1" applyProtection="1">
      <alignment horizontal="center" vertical="center"/>
    </xf>
    <xf numFmtId="2" fontId="56" fillId="2" borderId="22" xfId="13" applyNumberFormat="1" applyFont="1" applyFill="1" applyBorder="1" applyAlignment="1" applyProtection="1">
      <alignment horizontal="center" vertical="center"/>
    </xf>
    <xf numFmtId="164" fontId="56" fillId="2" borderId="22" xfId="13" applyNumberFormat="1" applyFont="1" applyFill="1" applyBorder="1" applyAlignment="1" applyProtection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29" fillId="6" borderId="25" xfId="2" applyFont="1" applyFill="1" applyBorder="1" applyAlignment="1" applyProtection="1">
      <alignment horizontal="center" vertical="center"/>
    </xf>
    <xf numFmtId="0" fontId="30" fillId="6" borderId="145" xfId="2" applyFont="1" applyFill="1" applyBorder="1" applyAlignment="1" applyProtection="1">
      <alignment horizontal="center" vertical="center"/>
    </xf>
    <xf numFmtId="0" fontId="55" fillId="0" borderId="2" xfId="13" applyFont="1" applyFill="1" applyBorder="1" applyAlignment="1" applyProtection="1">
      <alignment horizontal="center" vertical="center"/>
    </xf>
    <xf numFmtId="2" fontId="55" fillId="0" borderId="2" xfId="13" applyNumberFormat="1" applyFont="1" applyFill="1" applyBorder="1" applyAlignment="1" applyProtection="1">
      <alignment horizontal="center" vertical="center"/>
    </xf>
    <xf numFmtId="164" fontId="55" fillId="0" borderId="2" xfId="13" applyNumberFormat="1" applyFont="1" applyFill="1" applyBorder="1" applyAlignment="1" applyProtection="1">
      <alignment horizontal="center" vertical="center"/>
    </xf>
    <xf numFmtId="0" fontId="56" fillId="0" borderId="2" xfId="7" applyFont="1" applyFill="1" applyBorder="1" applyAlignment="1" applyProtection="1">
      <alignment horizontal="center" vertical="center"/>
    </xf>
    <xf numFmtId="0" fontId="55" fillId="3" borderId="2" xfId="13" applyFont="1" applyFill="1" applyBorder="1" applyAlignment="1" applyProtection="1">
      <alignment horizontal="center" vertical="center"/>
    </xf>
    <xf numFmtId="2" fontId="55" fillId="3" borderId="2" xfId="13" applyNumberFormat="1" applyFont="1" applyFill="1" applyBorder="1" applyAlignment="1" applyProtection="1">
      <alignment horizontal="center" vertical="center"/>
    </xf>
    <xf numFmtId="0" fontId="56" fillId="3" borderId="2" xfId="7" applyFont="1" applyFill="1" applyBorder="1" applyAlignment="1" applyProtection="1">
      <alignment horizontal="center" vertical="center"/>
    </xf>
    <xf numFmtId="164" fontId="55" fillId="3" borderId="2" xfId="13" applyNumberFormat="1" applyFont="1" applyFill="1" applyBorder="1" applyAlignment="1" applyProtection="1">
      <alignment horizontal="center" vertical="center"/>
    </xf>
    <xf numFmtId="0" fontId="56" fillId="0" borderId="3" xfId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2" fillId="3" borderId="62" xfId="0" applyFont="1" applyFill="1" applyBorder="1" applyAlignment="1">
      <alignment horizontal="center" vertical="center"/>
    </xf>
    <xf numFmtId="0" fontId="62" fillId="3" borderId="71" xfId="0" applyFont="1" applyFill="1" applyBorder="1" applyAlignment="1">
      <alignment horizontal="center" vertical="center"/>
    </xf>
    <xf numFmtId="0" fontId="58" fillId="0" borderId="12" xfId="0" applyFont="1" applyFill="1" applyBorder="1" applyAlignment="1" applyProtection="1">
      <alignment horizontal="center" vertical="center"/>
    </xf>
    <xf numFmtId="0" fontId="56" fillId="0" borderId="12" xfId="6" applyFont="1" applyFill="1" applyBorder="1" applyAlignment="1" applyProtection="1">
      <alignment horizontal="center" vertical="center"/>
    </xf>
    <xf numFmtId="0" fontId="55" fillId="0" borderId="12" xfId="13" applyFont="1" applyFill="1" applyBorder="1" applyAlignment="1" applyProtection="1">
      <alignment horizontal="center" vertical="center"/>
    </xf>
    <xf numFmtId="0" fontId="56" fillId="0" borderId="13" xfId="1" applyFont="1" applyFill="1" applyBorder="1" applyAlignment="1" applyProtection="1">
      <alignment horizontal="center" vertical="center"/>
    </xf>
    <xf numFmtId="0" fontId="45" fillId="8" borderId="146" xfId="1" applyFont="1" applyFill="1" applyBorder="1" applyAlignment="1" applyProtection="1">
      <alignment horizontal="center" vertical="center"/>
    </xf>
    <xf numFmtId="0" fontId="56" fillId="0" borderId="0" xfId="6" applyFont="1" applyFill="1" applyBorder="1" applyAlignment="1" applyProtection="1">
      <alignment horizontal="center" vertical="center"/>
    </xf>
    <xf numFmtId="0" fontId="59" fillId="0" borderId="0" xfId="0" applyFont="1" applyFill="1" applyAlignment="1" applyProtection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59" fillId="0" borderId="2" xfId="0" applyFont="1" applyFill="1" applyBorder="1" applyAlignment="1" applyProtection="1">
      <alignment horizontal="center" vertical="center"/>
    </xf>
    <xf numFmtId="0" fontId="30" fillId="8" borderId="2" xfId="1" applyFont="1" applyFill="1" applyBorder="1" applyAlignment="1" applyProtection="1">
      <alignment horizontal="center" vertical="center"/>
    </xf>
    <xf numFmtId="0" fontId="59" fillId="3" borderId="2" xfId="0" applyFont="1" applyFill="1" applyBorder="1" applyAlignment="1" applyProtection="1">
      <alignment horizontal="center" vertical="center"/>
    </xf>
    <xf numFmtId="164" fontId="56" fillId="2" borderId="22" xfId="1" applyNumberFormat="1" applyFont="1" applyFill="1" applyBorder="1" applyAlignment="1" applyProtection="1">
      <alignment horizontal="center" vertical="center"/>
    </xf>
    <xf numFmtId="2" fontId="56" fillId="2" borderId="22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67" fillId="0" borderId="119" xfId="0" applyFont="1" applyBorder="1"/>
    <xf numFmtId="0" fontId="67" fillId="0" borderId="117" xfId="0" applyFont="1" applyBorder="1"/>
    <xf numFmtId="0" fontId="71" fillId="18" borderId="56" xfId="0" applyFont="1" applyFill="1" applyBorder="1" applyAlignment="1">
      <alignment horizontal="center" vertical="center"/>
    </xf>
    <xf numFmtId="0" fontId="67" fillId="0" borderId="56" xfId="0" applyFont="1" applyBorder="1"/>
    <xf numFmtId="0" fontId="67" fillId="0" borderId="83" xfId="0" applyFont="1" applyBorder="1"/>
    <xf numFmtId="0" fontId="70" fillId="0" borderId="7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67" fillId="0" borderId="137" xfId="0" applyFont="1" applyBorder="1"/>
    <xf numFmtId="0" fontId="67" fillId="0" borderId="138" xfId="0" applyFont="1" applyBorder="1"/>
    <xf numFmtId="0" fontId="71" fillId="18" borderId="139" xfId="0" applyFont="1" applyFill="1" applyBorder="1" applyAlignment="1">
      <alignment horizontal="center" vertical="center"/>
    </xf>
    <xf numFmtId="0" fontId="67" fillId="0" borderId="0" xfId="0" applyFont="1" applyBorder="1"/>
    <xf numFmtId="0" fontId="67" fillId="0" borderId="140" xfId="0" applyFont="1" applyBorder="1"/>
    <xf numFmtId="0" fontId="67" fillId="0" borderId="139" xfId="0" applyFont="1" applyBorder="1"/>
    <xf numFmtId="0" fontId="0" fillId="0" borderId="0" xfId="0" applyFont="1" applyAlignment="1">
      <alignment vertical="center"/>
    </xf>
    <xf numFmtId="0" fontId="0" fillId="0" borderId="141" xfId="0" applyFont="1" applyBorder="1" applyAlignment="1">
      <alignment horizontal="center" vertical="center"/>
    </xf>
    <xf numFmtId="0" fontId="67" fillId="0" borderId="141" xfId="0" applyFont="1" applyBorder="1"/>
    <xf numFmtId="0" fontId="67" fillId="0" borderId="142" xfId="0" applyFont="1" applyBorder="1"/>
    <xf numFmtId="0" fontId="0" fillId="0" borderId="143" xfId="0" applyFont="1" applyBorder="1" applyAlignment="1">
      <alignment horizontal="center" vertical="center"/>
    </xf>
    <xf numFmtId="0" fontId="67" fillId="0" borderId="143" xfId="0" applyFont="1" applyBorder="1"/>
    <xf numFmtId="0" fontId="67" fillId="0" borderId="144" xfId="0" applyFont="1" applyBorder="1"/>
    <xf numFmtId="0" fontId="66" fillId="17" borderId="116" xfId="0" applyFont="1" applyFill="1" applyBorder="1" applyAlignment="1">
      <alignment horizontal="center" vertical="center"/>
    </xf>
    <xf numFmtId="0" fontId="67" fillId="2" borderId="56" xfId="0" applyFont="1" applyFill="1" applyBorder="1"/>
    <xf numFmtId="172" fontId="66" fillId="10" borderId="116" xfId="0" applyNumberFormat="1" applyFont="1" applyFill="1" applyBorder="1" applyAlignment="1">
      <alignment horizontal="center" vertical="center"/>
    </xf>
    <xf numFmtId="0" fontId="67" fillId="10" borderId="115" xfId="0" applyFont="1" applyFill="1" applyBorder="1"/>
    <xf numFmtId="0" fontId="0" fillId="10" borderId="117" xfId="0" applyFont="1" applyFill="1" applyBorder="1" applyAlignment="1">
      <alignment horizontal="center" vertical="center"/>
    </xf>
    <xf numFmtId="0" fontId="67" fillId="10" borderId="120" xfId="0" applyFont="1" applyFill="1" applyBorder="1"/>
    <xf numFmtId="0" fontId="0" fillId="10" borderId="96" xfId="0" applyFont="1" applyFill="1" applyBorder="1" applyAlignment="1">
      <alignment horizontal="center" vertical="center"/>
    </xf>
    <xf numFmtId="0" fontId="67" fillId="10" borderId="121" xfId="0" applyFont="1" applyFill="1" applyBorder="1"/>
    <xf numFmtId="0" fontId="69" fillId="10" borderId="116" xfId="0" applyFont="1" applyFill="1" applyBorder="1" applyAlignment="1">
      <alignment horizontal="center" vertical="center"/>
    </xf>
    <xf numFmtId="0" fontId="67" fillId="10" borderId="56" xfId="0" applyFont="1" applyFill="1" applyBorder="1"/>
    <xf numFmtId="0" fontId="66" fillId="2" borderId="118" xfId="0" applyFont="1" applyFill="1" applyBorder="1" applyAlignment="1">
      <alignment horizontal="center" vertical="center"/>
    </xf>
    <xf numFmtId="0" fontId="67" fillId="2" borderId="126" xfId="0" applyFont="1" applyFill="1" applyBorder="1" applyAlignment="1">
      <alignment horizontal="center"/>
    </xf>
    <xf numFmtId="0" fontId="66" fillId="2" borderId="96" xfId="0" applyFont="1" applyFill="1" applyBorder="1" applyAlignment="1">
      <alignment horizontal="center" vertical="center"/>
    </xf>
    <xf numFmtId="0" fontId="67" fillId="2" borderId="121" xfId="0" applyFont="1" applyFill="1" applyBorder="1" applyAlignment="1">
      <alignment horizontal="center"/>
    </xf>
    <xf numFmtId="0" fontId="66" fillId="2" borderId="116" xfId="0" applyFont="1" applyFill="1" applyBorder="1" applyAlignment="1">
      <alignment horizontal="center" vertical="center"/>
    </xf>
    <xf numFmtId="0" fontId="67" fillId="2" borderId="115" xfId="0" applyFont="1" applyFill="1" applyBorder="1" applyAlignment="1">
      <alignment horizontal="center"/>
    </xf>
    <xf numFmtId="172" fontId="66" fillId="10" borderId="38" xfId="0" applyNumberFormat="1" applyFont="1" applyFill="1" applyBorder="1" applyAlignment="1">
      <alignment horizontal="center" vertical="center"/>
    </xf>
    <xf numFmtId="0" fontId="0" fillId="10" borderId="124" xfId="0" applyFont="1" applyFill="1" applyBorder="1" applyAlignment="1">
      <alignment horizontal="center" vertical="center"/>
    </xf>
    <xf numFmtId="0" fontId="67" fillId="10" borderId="113" xfId="0" applyFont="1" applyFill="1" applyBorder="1"/>
    <xf numFmtId="0" fontId="0" fillId="10" borderId="125" xfId="0" applyFont="1" applyFill="1" applyBorder="1" applyAlignment="1">
      <alignment horizontal="center" vertical="center"/>
    </xf>
    <xf numFmtId="0" fontId="67" fillId="10" borderId="114" xfId="0" applyFont="1" applyFill="1" applyBorder="1"/>
    <xf numFmtId="0" fontId="66" fillId="10" borderId="38" xfId="0" applyFont="1" applyFill="1" applyBorder="1" applyAlignment="1">
      <alignment horizontal="center" vertical="center"/>
    </xf>
    <xf numFmtId="0" fontId="66" fillId="2" borderId="126" xfId="0" applyFont="1" applyFill="1" applyBorder="1" applyAlignment="1">
      <alignment horizontal="center" vertical="center"/>
    </xf>
    <xf numFmtId="0" fontId="67" fillId="2" borderId="127" xfId="0" applyFont="1" applyFill="1" applyBorder="1"/>
    <xf numFmtId="0" fontId="66" fillId="17" borderId="119" xfId="0" applyFont="1" applyFill="1" applyBorder="1" applyAlignment="1">
      <alignment horizontal="center" vertical="center"/>
    </xf>
    <xf numFmtId="0" fontId="67" fillId="2" borderId="0" xfId="0" applyFont="1" applyFill="1" applyBorder="1"/>
    <xf numFmtId="0" fontId="66" fillId="16" borderId="116" xfId="0" applyFont="1" applyFill="1" applyBorder="1" applyAlignment="1">
      <alignment horizontal="center" vertical="center"/>
    </xf>
    <xf numFmtId="172" fontId="66" fillId="16" borderId="116" xfId="0" applyNumberFormat="1" applyFont="1" applyFill="1" applyBorder="1" applyAlignment="1">
      <alignment horizontal="center" vertical="center"/>
    </xf>
    <xf numFmtId="0" fontId="0" fillId="16" borderId="117" xfId="0" applyFont="1" applyFill="1" applyBorder="1" applyAlignment="1">
      <alignment horizontal="center" vertical="center"/>
    </xf>
    <xf numFmtId="0" fontId="0" fillId="16" borderId="96" xfId="0" applyFont="1" applyFill="1" applyBorder="1" applyAlignment="1">
      <alignment horizontal="center" vertical="center"/>
    </xf>
    <xf numFmtId="0" fontId="66" fillId="17" borderId="118" xfId="0" applyFont="1" applyFill="1" applyBorder="1" applyAlignment="1">
      <alignment horizontal="center" vertical="center"/>
    </xf>
    <xf numFmtId="0" fontId="67" fillId="2" borderId="123" xfId="0" applyFont="1" applyFill="1" applyBorder="1"/>
    <xf numFmtId="0" fontId="66" fillId="16" borderId="117" xfId="0" applyFont="1" applyFill="1" applyBorder="1" applyAlignment="1">
      <alignment horizontal="center" vertical="center"/>
    </xf>
    <xf numFmtId="0" fontId="66" fillId="16" borderId="96" xfId="0" applyFont="1" applyFill="1" applyBorder="1" applyAlignment="1">
      <alignment horizontal="center" vertical="center"/>
    </xf>
    <xf numFmtId="0" fontId="66" fillId="10" borderId="88" xfId="0" applyFont="1" applyFill="1" applyBorder="1" applyAlignment="1">
      <alignment horizontal="center" vertical="center"/>
    </xf>
    <xf numFmtId="0" fontId="67" fillId="10" borderId="93" xfId="0" applyFont="1" applyFill="1" applyBorder="1"/>
    <xf numFmtId="0" fontId="66" fillId="10" borderId="89" xfId="0" applyFont="1" applyFill="1" applyBorder="1" applyAlignment="1">
      <alignment horizontal="center" vertical="center"/>
    </xf>
    <xf numFmtId="0" fontId="67" fillId="10" borderId="90" xfId="0" applyFont="1" applyFill="1" applyBorder="1"/>
    <xf numFmtId="0" fontId="66" fillId="16" borderId="38" xfId="0" applyFont="1" applyFill="1" applyBorder="1" applyAlignment="1">
      <alignment horizontal="center" vertical="center"/>
    </xf>
    <xf numFmtId="0" fontId="66" fillId="16" borderId="106" xfId="0" applyFont="1" applyFill="1" applyBorder="1" applyAlignment="1">
      <alignment horizontal="center" vertical="center"/>
    </xf>
    <xf numFmtId="0" fontId="66" fillId="16" borderId="107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24" fillId="3" borderId="53" xfId="0" applyFont="1" applyFill="1" applyBorder="1" applyAlignment="1">
      <alignment horizontal="center" vertical="center"/>
    </xf>
    <xf numFmtId="0" fontId="24" fillId="3" borderId="55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53" fillId="0" borderId="70" xfId="0" applyFont="1" applyBorder="1" applyAlignment="1">
      <alignment horizontal="center" wrapText="1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6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" fontId="0" fillId="0" borderId="73" xfId="0" applyNumberFormat="1" applyBorder="1" applyAlignment="1">
      <alignment horizontal="center"/>
    </xf>
    <xf numFmtId="0" fontId="0" fillId="0" borderId="73" xfId="0" applyBorder="1" applyAlignment="1">
      <alignment horizontal="center"/>
    </xf>
    <xf numFmtId="16" fontId="0" fillId="0" borderId="61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6" fontId="0" fillId="10" borderId="61" xfId="0" applyNumberFormat="1" applyFill="1" applyBorder="1" applyAlignment="1">
      <alignment horizontal="center"/>
    </xf>
    <xf numFmtId="0" fontId="0" fillId="10" borderId="73" xfId="0" applyFill="1" applyBorder="1" applyAlignment="1">
      <alignment horizontal="center"/>
    </xf>
    <xf numFmtId="0" fontId="0" fillId="10" borderId="63" xfId="0" applyFill="1" applyBorder="1" applyAlignment="1">
      <alignment horizontal="center"/>
    </xf>
    <xf numFmtId="16" fontId="0" fillId="10" borderId="73" xfId="0" applyNumberFormat="1" applyFill="1" applyBorder="1" applyAlignment="1">
      <alignment horizontal="center"/>
    </xf>
    <xf numFmtId="16" fontId="0" fillId="10" borderId="63" xfId="0" applyNumberForma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6" fontId="0" fillId="0" borderId="38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11" borderId="61" xfId="0" applyNumberFormat="1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18" fillId="0" borderId="0" xfId="5" applyFont="1" applyFill="1" applyAlignment="1" applyProtection="1">
      <alignment horizontal="center" vertical="center"/>
    </xf>
    <xf numFmtId="0" fontId="18" fillId="0" borderId="0" xfId="5" applyFont="1" applyFill="1" applyBorder="1" applyAlignment="1" applyProtection="1">
      <alignment horizontal="center" vertical="center"/>
    </xf>
    <xf numFmtId="0" fontId="28" fillId="0" borderId="0" xfId="5" applyFont="1" applyFill="1" applyAlignment="1" applyProtection="1">
      <alignment horizontal="center"/>
    </xf>
    <xf numFmtId="0" fontId="39" fillId="0" borderId="0" xfId="5" applyFont="1" applyFill="1" applyAlignment="1" applyProtection="1">
      <alignment horizontal="center"/>
    </xf>
    <xf numFmtId="0" fontId="35" fillId="0" borderId="33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1" applyFont="1" applyFill="1" applyAlignment="1" applyProtection="1">
      <alignment horizontal="center" vertical="center"/>
    </xf>
    <xf numFmtId="0" fontId="24" fillId="0" borderId="33" xfId="2" applyFont="1" applyBorder="1" applyAlignment="1">
      <alignment horizontal="center" vertical="center"/>
    </xf>
    <xf numFmtId="0" fontId="18" fillId="0" borderId="0" xfId="5" applyFont="1" applyFill="1" applyAlignment="1" applyProtection="1">
      <alignment horizontal="center"/>
    </xf>
    <xf numFmtId="0" fontId="27" fillId="0" borderId="0" xfId="5" applyFont="1" applyFill="1" applyAlignment="1" applyProtection="1">
      <alignment horizontal="center" vertical="center"/>
    </xf>
    <xf numFmtId="0" fontId="12" fillId="0" borderId="0" xfId="2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26" fillId="0" borderId="33" xfId="2" applyFont="1" applyBorder="1" applyAlignment="1">
      <alignment horizontal="center" vertical="center"/>
    </xf>
    <xf numFmtId="0" fontId="36" fillId="0" borderId="33" xfId="5" applyFont="1" applyFill="1" applyBorder="1" applyAlignment="1" applyProtection="1">
      <alignment horizontal="center" vertical="center"/>
    </xf>
    <xf numFmtId="0" fontId="35" fillId="0" borderId="3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24" fillId="0" borderId="33" xfId="2" applyFont="1" applyFill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5" fillId="0" borderId="2" xfId="1" applyFont="1" applyFill="1" applyBorder="1" applyAlignment="1" applyProtection="1">
      <alignment horizontal="center" vertical="center"/>
    </xf>
    <xf numFmtId="164" fontId="55" fillId="0" borderId="2" xfId="1" applyNumberFormat="1" applyFont="1" applyFill="1" applyBorder="1" applyAlignment="1" applyProtection="1">
      <alignment horizontal="center" vertical="center"/>
    </xf>
    <xf numFmtId="2" fontId="55" fillId="0" borderId="2" xfId="1" applyNumberFormat="1" applyFont="1" applyFill="1" applyBorder="1" applyAlignment="1" applyProtection="1">
      <alignment horizontal="center" vertical="center"/>
    </xf>
    <xf numFmtId="0" fontId="55" fillId="3" borderId="2" xfId="1" applyFont="1" applyFill="1" applyBorder="1" applyAlignment="1" applyProtection="1">
      <alignment horizontal="center" vertical="center"/>
    </xf>
    <xf numFmtId="164" fontId="55" fillId="3" borderId="2" xfId="1" applyNumberFormat="1" applyFont="1" applyFill="1" applyBorder="1" applyAlignment="1" applyProtection="1">
      <alignment horizontal="center" vertical="center"/>
    </xf>
    <xf numFmtId="2" fontId="55" fillId="3" borderId="2" xfId="1" applyNumberFormat="1" applyFont="1" applyFill="1" applyBorder="1" applyAlignment="1" applyProtection="1">
      <alignment horizontal="center" vertical="center"/>
    </xf>
  </cellXfs>
  <cellStyles count="15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rmal 6" xfId="9"/>
    <cellStyle name="Normal 6 2" xfId="11"/>
    <cellStyle name="Normal 7" xfId="10"/>
    <cellStyle name="Normal 7 2" xfId="12"/>
    <cellStyle name="Normal 8" xfId="13"/>
    <cellStyle name="Normal 9" xfId="14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5"/>
  <sheetViews>
    <sheetView zoomScale="85" zoomScaleNormal="85" workbookViewId="0">
      <selection activeCell="N16" sqref="N16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1.42578125" style="1" bestFit="1" customWidth="1"/>
    <col min="5" max="5" width="16.140625" style="1" bestFit="1" customWidth="1"/>
    <col min="6" max="6" width="1.7109375" style="1" customWidth="1"/>
    <col min="7" max="7" width="4.140625" style="2" bestFit="1" customWidth="1"/>
    <col min="8" max="8" width="3.7109375" style="1" customWidth="1"/>
    <col min="9" max="9" width="21.85546875" style="1" bestFit="1" customWidth="1"/>
    <col min="10" max="10" width="13.7109375" style="1" bestFit="1" customWidth="1"/>
    <col min="11" max="11" width="1.7109375" style="1" customWidth="1"/>
    <col min="12" max="12" width="3.85546875" style="2" bestFit="1" customWidth="1"/>
    <col min="13" max="13" width="3.7109375" style="1" customWidth="1"/>
    <col min="14" max="14" width="23.7109375" style="1" bestFit="1" customWidth="1"/>
    <col min="15" max="15" width="12.28515625" style="1" bestFit="1" customWidth="1"/>
    <col min="16" max="16" width="11.85546875" style="1" bestFit="1" customWidth="1"/>
    <col min="17" max="17" width="1.7109375" style="1" customWidth="1"/>
    <col min="18" max="18" width="3.85546875" style="2" bestFit="1" customWidth="1"/>
    <col min="19" max="19" width="3.7109375" style="1" customWidth="1"/>
    <col min="20" max="20" width="20.7109375" style="1" customWidth="1"/>
    <col min="21" max="21" width="13.7109375" style="1" bestFit="1" customWidth="1"/>
    <col min="22" max="22" width="11.85546875" style="1" bestFit="1" customWidth="1"/>
    <col min="23" max="23" width="1.7109375" style="1" customWidth="1"/>
    <col min="24" max="24" width="3.85546875" style="2" bestFit="1" customWidth="1"/>
    <col min="25" max="25" width="3.7109375" style="1" customWidth="1"/>
    <col min="26" max="26" width="22" style="1" bestFit="1" customWidth="1"/>
    <col min="27" max="27" width="18.5703125" style="1" bestFit="1" customWidth="1"/>
    <col min="28" max="28" width="13.28515625" style="1" customWidth="1"/>
  </cols>
  <sheetData>
    <row r="2" spans="2:28" ht="46.5" x14ac:dyDescent="0.7">
      <c r="E2" s="605" t="s">
        <v>271</v>
      </c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</row>
    <row r="3" spans="2:28" ht="15.75" thickBot="1" x14ac:dyDescent="0.3"/>
    <row r="4" spans="2:28" ht="21.75" thickBot="1" x14ac:dyDescent="0.3">
      <c r="B4" s="606" t="s">
        <v>14</v>
      </c>
      <c r="C4" s="607"/>
      <c r="D4" s="607"/>
      <c r="E4" s="608"/>
      <c r="F4" s="4"/>
      <c r="G4" s="606" t="s">
        <v>15</v>
      </c>
      <c r="H4" s="607"/>
      <c r="I4" s="607"/>
      <c r="J4" s="607"/>
      <c r="K4" s="4"/>
      <c r="L4" s="606" t="s">
        <v>17</v>
      </c>
      <c r="M4" s="607"/>
      <c r="N4" s="607"/>
      <c r="O4" s="607"/>
      <c r="P4" s="608"/>
      <c r="Q4" s="4"/>
      <c r="R4" s="606" t="s">
        <v>12</v>
      </c>
      <c r="S4" s="607"/>
      <c r="T4" s="607"/>
      <c r="U4" s="607"/>
      <c r="V4" s="608"/>
      <c r="W4" s="4"/>
      <c r="X4" s="606" t="s">
        <v>13</v>
      </c>
      <c r="Y4" s="607"/>
      <c r="Z4" s="607"/>
      <c r="AA4" s="607"/>
      <c r="AB4" s="608"/>
    </row>
    <row r="5" spans="2:28" s="3" customFormat="1" ht="23.25" customHeight="1" thickBot="1" x14ac:dyDescent="0.3">
      <c r="B5" s="31" t="s">
        <v>44</v>
      </c>
      <c r="C5" s="32" t="s">
        <v>126</v>
      </c>
      <c r="D5" s="33" t="s">
        <v>19</v>
      </c>
      <c r="E5" s="34" t="s">
        <v>127</v>
      </c>
      <c r="F5" s="5"/>
      <c r="G5" s="31" t="s">
        <v>44</v>
      </c>
      <c r="H5" s="35" t="s">
        <v>126</v>
      </c>
      <c r="I5" s="33" t="s">
        <v>19</v>
      </c>
      <c r="J5" s="34" t="s">
        <v>127</v>
      </c>
      <c r="K5" s="5"/>
      <c r="L5" s="400" t="s">
        <v>44</v>
      </c>
      <c r="M5" s="376" t="s">
        <v>126</v>
      </c>
      <c r="N5" s="372" t="s">
        <v>19</v>
      </c>
      <c r="O5" s="372" t="s">
        <v>127</v>
      </c>
      <c r="P5" s="373" t="s">
        <v>128</v>
      </c>
      <c r="Q5" s="5"/>
      <c r="R5" s="31" t="s">
        <v>44</v>
      </c>
      <c r="S5" s="376" t="s">
        <v>126</v>
      </c>
      <c r="T5" s="372" t="s">
        <v>19</v>
      </c>
      <c r="U5" s="372" t="s">
        <v>127</v>
      </c>
      <c r="V5" s="373" t="s">
        <v>128</v>
      </c>
      <c r="W5" s="5"/>
      <c r="X5" s="31" t="s">
        <v>44</v>
      </c>
      <c r="Y5" s="376" t="s">
        <v>126</v>
      </c>
      <c r="Z5" s="372" t="s">
        <v>19</v>
      </c>
      <c r="AA5" s="372" t="s">
        <v>127</v>
      </c>
      <c r="AB5" s="373" t="s">
        <v>128</v>
      </c>
    </row>
    <row r="6" spans="2:28" s="3" customFormat="1" ht="23.25" customHeight="1" x14ac:dyDescent="0.25">
      <c r="B6" s="369">
        <v>1</v>
      </c>
      <c r="C6" s="594">
        <v>11</v>
      </c>
      <c r="D6" s="594" t="s">
        <v>349</v>
      </c>
      <c r="E6" s="595" t="s">
        <v>25</v>
      </c>
      <c r="F6" s="5"/>
      <c r="G6" s="591">
        <v>1</v>
      </c>
      <c r="H6" s="592">
        <v>11</v>
      </c>
      <c r="I6" s="592" t="s">
        <v>371</v>
      </c>
      <c r="J6" s="593" t="s">
        <v>255</v>
      </c>
      <c r="K6" s="5"/>
      <c r="L6" s="397">
        <v>1</v>
      </c>
      <c r="M6" s="401">
        <v>23</v>
      </c>
      <c r="N6" s="398" t="s">
        <v>56</v>
      </c>
      <c r="O6" s="390" t="s">
        <v>72</v>
      </c>
      <c r="P6" s="391"/>
      <c r="Q6" s="5"/>
      <c r="R6" s="599">
        <v>1</v>
      </c>
      <c r="S6" s="380">
        <v>8</v>
      </c>
      <c r="T6" s="380" t="s">
        <v>278</v>
      </c>
      <c r="U6" s="384" t="s">
        <v>272</v>
      </c>
      <c r="V6" s="381"/>
      <c r="W6" s="5"/>
      <c r="X6" s="369">
        <v>1</v>
      </c>
      <c r="Y6" s="388">
        <v>17</v>
      </c>
      <c r="Z6" s="389" t="s">
        <v>110</v>
      </c>
      <c r="AA6" s="390" t="s">
        <v>123</v>
      </c>
      <c r="AB6" s="391" t="s">
        <v>30</v>
      </c>
    </row>
    <row r="7" spans="2:28" s="3" customFormat="1" ht="23.25" customHeight="1" x14ac:dyDescent="0.25">
      <c r="B7" s="370">
        <v>2</v>
      </c>
      <c r="C7" s="580">
        <v>55</v>
      </c>
      <c r="D7" s="580" t="s">
        <v>367</v>
      </c>
      <c r="E7" s="588" t="s">
        <v>435</v>
      </c>
      <c r="F7" s="5"/>
      <c r="G7" s="590">
        <v>2</v>
      </c>
      <c r="H7" s="559">
        <v>7</v>
      </c>
      <c r="I7" s="559" t="s">
        <v>372</v>
      </c>
      <c r="J7" s="561" t="s">
        <v>32</v>
      </c>
      <c r="K7" s="5"/>
      <c r="L7" s="6">
        <v>2</v>
      </c>
      <c r="M7" s="383">
        <v>2</v>
      </c>
      <c r="N7" s="380" t="s">
        <v>261</v>
      </c>
      <c r="O7" s="384" t="s">
        <v>217</v>
      </c>
      <c r="P7" s="393"/>
      <c r="Q7" s="5"/>
      <c r="R7" s="370">
        <v>2</v>
      </c>
      <c r="S7" s="380">
        <v>31</v>
      </c>
      <c r="T7" s="380" t="s">
        <v>443</v>
      </c>
      <c r="U7" s="384" t="s">
        <v>438</v>
      </c>
      <c r="V7" s="381"/>
      <c r="W7" s="5"/>
      <c r="X7" s="370">
        <v>2</v>
      </c>
      <c r="Y7" s="392">
        <v>10</v>
      </c>
      <c r="Z7" s="380" t="s">
        <v>105</v>
      </c>
      <c r="AA7" s="386" t="s">
        <v>118</v>
      </c>
      <c r="AB7" s="393" t="s">
        <v>31</v>
      </c>
    </row>
    <row r="8" spans="2:28" s="3" customFormat="1" ht="23.25" customHeight="1" x14ac:dyDescent="0.25">
      <c r="B8" s="370">
        <v>3</v>
      </c>
      <c r="C8" s="580">
        <v>33</v>
      </c>
      <c r="D8" s="580" t="s">
        <v>351</v>
      </c>
      <c r="E8" s="588" t="s">
        <v>26</v>
      </c>
      <c r="F8" s="5"/>
      <c r="G8" s="590">
        <v>3</v>
      </c>
      <c r="H8" s="559">
        <v>24</v>
      </c>
      <c r="I8" s="559" t="s">
        <v>373</v>
      </c>
      <c r="J8" s="561" t="s">
        <v>259</v>
      </c>
      <c r="K8" s="5"/>
      <c r="L8" s="6">
        <v>3</v>
      </c>
      <c r="M8" s="383">
        <v>4</v>
      </c>
      <c r="N8" s="380" t="s">
        <v>262</v>
      </c>
      <c r="O8" s="384" t="s">
        <v>257</v>
      </c>
      <c r="P8" s="393"/>
      <c r="Q8" s="5"/>
      <c r="R8" s="370">
        <v>3</v>
      </c>
      <c r="S8" s="380">
        <v>34</v>
      </c>
      <c r="T8" s="380" t="s">
        <v>84</v>
      </c>
      <c r="U8" s="384" t="s">
        <v>96</v>
      </c>
      <c r="V8" s="381"/>
      <c r="W8" s="5"/>
      <c r="X8" s="370">
        <v>3</v>
      </c>
      <c r="Y8" s="392">
        <v>33</v>
      </c>
      <c r="Z8" s="380" t="s">
        <v>104</v>
      </c>
      <c r="AA8" s="384" t="s">
        <v>117</v>
      </c>
      <c r="AB8" s="393"/>
    </row>
    <row r="9" spans="2:28" s="3" customFormat="1" ht="23.25" customHeight="1" x14ac:dyDescent="0.25">
      <c r="B9" s="370">
        <v>4</v>
      </c>
      <c r="C9" s="580">
        <v>17</v>
      </c>
      <c r="D9" s="580" t="s">
        <v>350</v>
      </c>
      <c r="E9" s="588" t="s">
        <v>23</v>
      </c>
      <c r="F9" s="5"/>
      <c r="G9" s="590">
        <v>4</v>
      </c>
      <c r="H9" s="559">
        <v>13</v>
      </c>
      <c r="I9" s="559" t="s">
        <v>374</v>
      </c>
      <c r="J9" s="561" t="s">
        <v>34</v>
      </c>
      <c r="K9" s="5"/>
      <c r="L9" s="6">
        <v>4</v>
      </c>
      <c r="M9" s="383">
        <v>6</v>
      </c>
      <c r="N9" s="380" t="s">
        <v>46</v>
      </c>
      <c r="O9" s="384" t="s">
        <v>63</v>
      </c>
      <c r="P9" s="393"/>
      <c r="Q9" s="5"/>
      <c r="R9" s="370">
        <v>4</v>
      </c>
      <c r="S9" s="380">
        <v>47</v>
      </c>
      <c r="T9" s="380" t="s">
        <v>76</v>
      </c>
      <c r="U9" s="384" t="s">
        <v>88</v>
      </c>
      <c r="V9" s="381"/>
      <c r="W9" s="5"/>
      <c r="X9" s="370">
        <v>4</v>
      </c>
      <c r="Y9" s="392">
        <v>42</v>
      </c>
      <c r="Z9" s="380" t="s">
        <v>288</v>
      </c>
      <c r="AA9" s="384" t="s">
        <v>284</v>
      </c>
      <c r="AB9" s="393"/>
    </row>
    <row r="10" spans="2:28" s="3" customFormat="1" ht="23.25" customHeight="1" x14ac:dyDescent="0.25">
      <c r="B10" s="370">
        <v>5</v>
      </c>
      <c r="C10" s="580">
        <v>7</v>
      </c>
      <c r="D10" s="580" t="s">
        <v>352</v>
      </c>
      <c r="E10" s="588" t="s">
        <v>21</v>
      </c>
      <c r="F10" s="5"/>
      <c r="G10" s="590">
        <v>5</v>
      </c>
      <c r="H10" s="559">
        <v>45</v>
      </c>
      <c r="I10" s="559" t="s">
        <v>375</v>
      </c>
      <c r="J10" s="561" t="s">
        <v>256</v>
      </c>
      <c r="K10" s="5"/>
      <c r="L10" s="6">
        <v>5</v>
      </c>
      <c r="M10" s="383">
        <v>7</v>
      </c>
      <c r="N10" s="380" t="s">
        <v>51</v>
      </c>
      <c r="O10" s="384" t="s">
        <v>68</v>
      </c>
      <c r="P10" s="393"/>
      <c r="Q10" s="5"/>
      <c r="R10" s="370">
        <v>5</v>
      </c>
      <c r="S10" s="380">
        <v>12</v>
      </c>
      <c r="T10" s="380" t="s">
        <v>83</v>
      </c>
      <c r="U10" s="384" t="s">
        <v>95</v>
      </c>
      <c r="V10" s="381"/>
      <c r="W10" s="5"/>
      <c r="X10" s="370">
        <v>5</v>
      </c>
      <c r="Y10" s="392">
        <v>2</v>
      </c>
      <c r="Z10" s="380" t="s">
        <v>102</v>
      </c>
      <c r="AA10" s="384" t="s">
        <v>113</v>
      </c>
      <c r="AB10" s="393"/>
    </row>
    <row r="11" spans="2:28" s="3" customFormat="1" ht="23.25" customHeight="1" x14ac:dyDescent="0.25">
      <c r="B11" s="370">
        <v>6</v>
      </c>
      <c r="C11" s="580">
        <v>2</v>
      </c>
      <c r="D11" s="580" t="s">
        <v>354</v>
      </c>
      <c r="E11" s="588" t="s">
        <v>245</v>
      </c>
      <c r="F11" s="5"/>
      <c r="G11" s="590">
        <v>6</v>
      </c>
      <c r="H11" s="559">
        <v>36</v>
      </c>
      <c r="I11" s="559" t="s">
        <v>376</v>
      </c>
      <c r="J11" s="561" t="s">
        <v>260</v>
      </c>
      <c r="K11" s="5"/>
      <c r="L11" s="6">
        <v>6</v>
      </c>
      <c r="M11" s="383">
        <v>8</v>
      </c>
      <c r="N11" s="380" t="s">
        <v>49</v>
      </c>
      <c r="O11" s="384" t="s">
        <v>66</v>
      </c>
      <c r="P11" s="393"/>
      <c r="Q11" s="5"/>
      <c r="R11" s="370">
        <v>6</v>
      </c>
      <c r="S11" s="380">
        <v>24</v>
      </c>
      <c r="T11" s="380" t="s">
        <v>87</v>
      </c>
      <c r="U11" s="384" t="s">
        <v>100</v>
      </c>
      <c r="V11" s="381"/>
      <c r="W11" s="5"/>
      <c r="X11" s="370">
        <v>6</v>
      </c>
      <c r="Y11" s="392">
        <v>34</v>
      </c>
      <c r="Z11" s="380" t="s">
        <v>289</v>
      </c>
      <c r="AA11" s="384" t="s">
        <v>215</v>
      </c>
      <c r="AB11" s="393"/>
    </row>
    <row r="12" spans="2:28" s="3" customFormat="1" ht="23.25" customHeight="1" x14ac:dyDescent="0.25">
      <c r="B12" s="370">
        <v>7</v>
      </c>
      <c r="C12" s="580">
        <v>51</v>
      </c>
      <c r="D12" s="580" t="s">
        <v>355</v>
      </c>
      <c r="E12" s="588" t="s">
        <v>27</v>
      </c>
      <c r="F12" s="5"/>
      <c r="G12" s="590">
        <v>7</v>
      </c>
      <c r="H12" s="559">
        <v>89</v>
      </c>
      <c r="I12" s="559" t="s">
        <v>377</v>
      </c>
      <c r="J12" s="561" t="s">
        <v>36</v>
      </c>
      <c r="K12" s="5"/>
      <c r="L12" s="6">
        <v>7</v>
      </c>
      <c r="M12" s="383">
        <v>10</v>
      </c>
      <c r="N12" s="380" t="s">
        <v>263</v>
      </c>
      <c r="O12" s="384" t="s">
        <v>268</v>
      </c>
      <c r="P12" s="393"/>
      <c r="Q12" s="5"/>
      <c r="R12" s="370">
        <v>7</v>
      </c>
      <c r="S12" s="380">
        <v>33</v>
      </c>
      <c r="T12" s="380" t="s">
        <v>279</v>
      </c>
      <c r="U12" s="384" t="s">
        <v>273</v>
      </c>
      <c r="V12" s="381"/>
      <c r="W12" s="5"/>
      <c r="X12" s="370">
        <v>7</v>
      </c>
      <c r="Y12" s="392">
        <v>24</v>
      </c>
      <c r="Z12" s="380" t="s">
        <v>290</v>
      </c>
      <c r="AA12" s="384" t="s">
        <v>114</v>
      </c>
      <c r="AB12" s="393"/>
    </row>
    <row r="13" spans="2:28" s="3" customFormat="1" ht="23.25" customHeight="1" x14ac:dyDescent="0.25">
      <c r="B13" s="370">
        <v>8</v>
      </c>
      <c r="C13" s="580">
        <v>31</v>
      </c>
      <c r="D13" s="580" t="s">
        <v>356</v>
      </c>
      <c r="E13" s="588" t="s">
        <v>243</v>
      </c>
      <c r="F13" s="5"/>
      <c r="G13" s="590">
        <v>8</v>
      </c>
      <c r="H13" s="559">
        <v>99</v>
      </c>
      <c r="I13" s="559" t="s">
        <v>378</v>
      </c>
      <c r="J13" s="561" t="s">
        <v>258</v>
      </c>
      <c r="K13" s="5"/>
      <c r="L13" s="6">
        <v>8</v>
      </c>
      <c r="M13" s="383">
        <v>11</v>
      </c>
      <c r="N13" s="380" t="s">
        <v>45</v>
      </c>
      <c r="O13" s="384" t="s">
        <v>61</v>
      </c>
      <c r="P13" s="393"/>
      <c r="Q13" s="5"/>
      <c r="R13" s="370">
        <v>8</v>
      </c>
      <c r="S13" s="380">
        <v>1</v>
      </c>
      <c r="T13" s="380" t="s">
        <v>280</v>
      </c>
      <c r="U13" s="384" t="s">
        <v>274</v>
      </c>
      <c r="V13" s="381"/>
      <c r="W13" s="5"/>
      <c r="X13" s="370">
        <v>8</v>
      </c>
      <c r="Y13" s="392">
        <v>12</v>
      </c>
      <c r="Z13" s="380" t="s">
        <v>291</v>
      </c>
      <c r="AA13" s="384" t="s">
        <v>285</v>
      </c>
      <c r="AB13" s="393"/>
    </row>
    <row r="14" spans="2:28" s="3" customFormat="1" ht="23.25" customHeight="1" x14ac:dyDescent="0.25">
      <c r="B14" s="370">
        <v>9</v>
      </c>
      <c r="C14" s="580">
        <v>16</v>
      </c>
      <c r="D14" s="580" t="s">
        <v>361</v>
      </c>
      <c r="E14" s="588" t="s">
        <v>240</v>
      </c>
      <c r="F14" s="5"/>
      <c r="G14" s="590">
        <v>9</v>
      </c>
      <c r="H14" s="559">
        <v>4</v>
      </c>
      <c r="I14" s="559" t="s">
        <v>379</v>
      </c>
      <c r="J14" s="561" t="s">
        <v>35</v>
      </c>
      <c r="K14" s="5"/>
      <c r="L14" s="6">
        <v>9</v>
      </c>
      <c r="M14" s="383">
        <v>12</v>
      </c>
      <c r="N14" s="380" t="s">
        <v>57</v>
      </c>
      <c r="O14" s="384" t="s">
        <v>73</v>
      </c>
      <c r="P14" s="393"/>
      <c r="Q14" s="5"/>
      <c r="R14" s="370">
        <v>9</v>
      </c>
      <c r="S14" s="380">
        <v>17</v>
      </c>
      <c r="T14" s="380" t="s">
        <v>86</v>
      </c>
      <c r="U14" s="384" t="s">
        <v>99</v>
      </c>
      <c r="V14" s="381"/>
      <c r="W14" s="5"/>
      <c r="X14" s="370">
        <v>9</v>
      </c>
      <c r="Y14" s="392">
        <v>23</v>
      </c>
      <c r="Z14" s="380" t="s">
        <v>201</v>
      </c>
      <c r="AA14" s="384" t="s">
        <v>202</v>
      </c>
      <c r="AB14" s="393"/>
    </row>
    <row r="15" spans="2:28" s="3" customFormat="1" ht="23.25" customHeight="1" x14ac:dyDescent="0.25">
      <c r="B15" s="370">
        <v>10</v>
      </c>
      <c r="C15" s="580">
        <v>8</v>
      </c>
      <c r="D15" s="580" t="s">
        <v>353</v>
      </c>
      <c r="E15" s="588" t="s">
        <v>22</v>
      </c>
      <c r="F15" s="5"/>
      <c r="G15" s="590">
        <v>10</v>
      </c>
      <c r="H15" s="559">
        <v>25</v>
      </c>
      <c r="I15" s="559" t="s">
        <v>380</v>
      </c>
      <c r="J15" s="561" t="s">
        <v>39</v>
      </c>
      <c r="K15" s="5"/>
      <c r="L15" s="6">
        <v>10</v>
      </c>
      <c r="M15" s="383">
        <v>17</v>
      </c>
      <c r="N15" s="380" t="s">
        <v>48</v>
      </c>
      <c r="O15" s="384" t="s">
        <v>65</v>
      </c>
      <c r="P15" s="393"/>
      <c r="Q15" s="5"/>
      <c r="R15" s="370">
        <v>10</v>
      </c>
      <c r="S15" s="380">
        <v>14</v>
      </c>
      <c r="T15" s="380" t="s">
        <v>80</v>
      </c>
      <c r="U15" s="384" t="s">
        <v>92</v>
      </c>
      <c r="V15" s="381"/>
      <c r="W15" s="5"/>
      <c r="X15" s="370">
        <v>10</v>
      </c>
      <c r="Y15" s="392">
        <v>18</v>
      </c>
      <c r="Z15" s="380" t="s">
        <v>292</v>
      </c>
      <c r="AA15" s="384" t="s">
        <v>116</v>
      </c>
      <c r="AB15" s="393"/>
    </row>
    <row r="16" spans="2:28" s="3" customFormat="1" ht="23.25" customHeight="1" x14ac:dyDescent="0.25">
      <c r="B16" s="370">
        <v>11</v>
      </c>
      <c r="C16" s="580">
        <v>47</v>
      </c>
      <c r="D16" s="580" t="s">
        <v>357</v>
      </c>
      <c r="E16" s="588" t="s">
        <v>241</v>
      </c>
      <c r="F16" s="5"/>
      <c r="G16" s="590">
        <v>11</v>
      </c>
      <c r="H16" s="559">
        <v>1</v>
      </c>
      <c r="I16" s="559" t="s">
        <v>381</v>
      </c>
      <c r="J16" s="561" t="s">
        <v>33</v>
      </c>
      <c r="K16" s="5"/>
      <c r="L16" s="6">
        <v>11</v>
      </c>
      <c r="M16" s="383">
        <v>21</v>
      </c>
      <c r="N16" s="380" t="s">
        <v>264</v>
      </c>
      <c r="O16" s="384" t="s">
        <v>59</v>
      </c>
      <c r="P16" s="393" t="s">
        <v>30</v>
      </c>
      <c r="Q16" s="5"/>
      <c r="R16" s="370">
        <v>11</v>
      </c>
      <c r="S16" s="380">
        <v>29</v>
      </c>
      <c r="T16" s="380" t="s">
        <v>85</v>
      </c>
      <c r="U16" s="384" t="s">
        <v>97</v>
      </c>
      <c r="V16" s="381"/>
      <c r="W16" s="5"/>
      <c r="X16" s="370">
        <v>11</v>
      </c>
      <c r="Y16" s="392">
        <v>1</v>
      </c>
      <c r="Z16" s="380" t="s">
        <v>293</v>
      </c>
      <c r="AA16" s="387" t="s">
        <v>112</v>
      </c>
      <c r="AB16" s="393"/>
    </row>
    <row r="17" spans="2:28" s="3" customFormat="1" ht="23.25" customHeight="1" x14ac:dyDescent="0.25">
      <c r="B17" s="370">
        <v>12</v>
      </c>
      <c r="C17" s="580">
        <v>28</v>
      </c>
      <c r="D17" s="580" t="s">
        <v>359</v>
      </c>
      <c r="E17" s="588" t="s">
        <v>369</v>
      </c>
      <c r="F17" s="5"/>
      <c r="G17" s="590">
        <v>12</v>
      </c>
      <c r="H17" s="559">
        <v>61</v>
      </c>
      <c r="I17" s="559" t="s">
        <v>382</v>
      </c>
      <c r="J17" s="561" t="s">
        <v>38</v>
      </c>
      <c r="K17" s="5"/>
      <c r="L17" s="6">
        <v>12</v>
      </c>
      <c r="M17" s="383">
        <v>26</v>
      </c>
      <c r="N17" s="380" t="s">
        <v>54</v>
      </c>
      <c r="O17" s="384" t="s">
        <v>71</v>
      </c>
      <c r="P17" s="393"/>
      <c r="Q17" s="5"/>
      <c r="R17" s="370">
        <v>12</v>
      </c>
      <c r="S17" s="380">
        <v>7</v>
      </c>
      <c r="T17" s="380" t="s">
        <v>77</v>
      </c>
      <c r="U17" s="384" t="s">
        <v>89</v>
      </c>
      <c r="V17" s="381"/>
      <c r="W17" s="5"/>
      <c r="X17" s="370">
        <v>12</v>
      </c>
      <c r="Y17" s="392">
        <v>28</v>
      </c>
      <c r="Z17" s="380" t="s">
        <v>109</v>
      </c>
      <c r="AA17" s="384" t="s">
        <v>122</v>
      </c>
      <c r="AB17" s="393"/>
    </row>
    <row r="18" spans="2:28" s="3" customFormat="1" ht="23.25" customHeight="1" x14ac:dyDescent="0.25">
      <c r="B18" s="370">
        <v>13</v>
      </c>
      <c r="C18" s="580">
        <v>55</v>
      </c>
      <c r="D18" s="580" t="s">
        <v>360</v>
      </c>
      <c r="E18" s="588" t="s">
        <v>370</v>
      </c>
      <c r="F18" s="5"/>
      <c r="G18" s="590">
        <v>13</v>
      </c>
      <c r="H18" s="559">
        <v>8</v>
      </c>
      <c r="I18" s="559" t="s">
        <v>383</v>
      </c>
      <c r="J18" s="561" t="s">
        <v>387</v>
      </c>
      <c r="K18" s="5"/>
      <c r="L18" s="6">
        <v>13</v>
      </c>
      <c r="M18" s="383">
        <v>29</v>
      </c>
      <c r="N18" s="380" t="s">
        <v>216</v>
      </c>
      <c r="O18" s="384" t="s">
        <v>60</v>
      </c>
      <c r="P18" s="393" t="s">
        <v>246</v>
      </c>
      <c r="Q18" s="5"/>
      <c r="R18" s="370">
        <v>13</v>
      </c>
      <c r="S18" s="380">
        <v>11</v>
      </c>
      <c r="T18" s="380" t="s">
        <v>281</v>
      </c>
      <c r="U18" s="384" t="s">
        <v>98</v>
      </c>
      <c r="V18" s="381"/>
      <c r="W18" s="5"/>
      <c r="X18" s="370">
        <v>13</v>
      </c>
      <c r="Y18" s="392">
        <v>29</v>
      </c>
      <c r="Z18" s="380" t="s">
        <v>106</v>
      </c>
      <c r="AA18" s="384" t="s">
        <v>119</v>
      </c>
      <c r="AB18" s="393"/>
    </row>
    <row r="19" spans="2:28" s="3" customFormat="1" ht="23.25" customHeight="1" x14ac:dyDescent="0.25">
      <c r="B19" s="370">
        <v>14</v>
      </c>
      <c r="C19" s="580">
        <v>63</v>
      </c>
      <c r="D19" s="580" t="s">
        <v>358</v>
      </c>
      <c r="E19" s="588" t="s">
        <v>28</v>
      </c>
      <c r="F19" s="5"/>
      <c r="G19" s="590">
        <v>14</v>
      </c>
      <c r="H19" s="559">
        <v>49</v>
      </c>
      <c r="I19" s="559" t="s">
        <v>384</v>
      </c>
      <c r="J19" s="561" t="s">
        <v>218</v>
      </c>
      <c r="K19" s="5"/>
      <c r="L19" s="6">
        <v>14</v>
      </c>
      <c r="M19" s="383">
        <v>32</v>
      </c>
      <c r="N19" s="380" t="s">
        <v>58</v>
      </c>
      <c r="O19" s="384" t="s">
        <v>75</v>
      </c>
      <c r="P19" s="393"/>
      <c r="Q19" s="5"/>
      <c r="R19" s="370">
        <v>14</v>
      </c>
      <c r="S19" s="380">
        <v>21</v>
      </c>
      <c r="T19" s="380" t="s">
        <v>79</v>
      </c>
      <c r="U19" s="384" t="s">
        <v>91</v>
      </c>
      <c r="V19" s="381"/>
      <c r="W19" s="5"/>
      <c r="X19" s="370">
        <v>14</v>
      </c>
      <c r="Y19" s="392">
        <v>44</v>
      </c>
      <c r="Z19" s="380" t="s">
        <v>108</v>
      </c>
      <c r="AA19" s="384" t="s">
        <v>121</v>
      </c>
      <c r="AB19" s="393" t="s">
        <v>246</v>
      </c>
    </row>
    <row r="20" spans="2:28" s="3" customFormat="1" ht="23.25" customHeight="1" x14ac:dyDescent="0.25">
      <c r="B20" s="370">
        <v>15</v>
      </c>
      <c r="C20" s="580">
        <v>52</v>
      </c>
      <c r="D20" s="580" t="s">
        <v>362</v>
      </c>
      <c r="E20" s="588" t="s">
        <v>242</v>
      </c>
      <c r="F20" s="5"/>
      <c r="G20" s="590">
        <v>15</v>
      </c>
      <c r="H20" s="559">
        <v>22</v>
      </c>
      <c r="I20" s="559" t="s">
        <v>385</v>
      </c>
      <c r="J20" s="561" t="s">
        <v>42</v>
      </c>
      <c r="K20" s="5"/>
      <c r="L20" s="6">
        <v>15</v>
      </c>
      <c r="M20" s="383">
        <v>42</v>
      </c>
      <c r="N20" s="380" t="s">
        <v>53</v>
      </c>
      <c r="O20" s="384" t="s">
        <v>70</v>
      </c>
      <c r="P20" s="393"/>
      <c r="Q20" s="5"/>
      <c r="R20" s="370">
        <v>15</v>
      </c>
      <c r="S20" s="380">
        <v>80</v>
      </c>
      <c r="T20" s="380" t="s">
        <v>282</v>
      </c>
      <c r="U20" s="384" t="s">
        <v>93</v>
      </c>
      <c r="V20" s="381"/>
      <c r="W20" s="5"/>
      <c r="X20" s="370">
        <v>15</v>
      </c>
      <c r="Y20" s="392">
        <v>9</v>
      </c>
      <c r="Z20" s="380" t="s">
        <v>107</v>
      </c>
      <c r="AA20" s="384" t="s">
        <v>120</v>
      </c>
      <c r="AB20" s="393"/>
    </row>
    <row r="21" spans="2:28" s="3" customFormat="1" ht="23.25" customHeight="1" x14ac:dyDescent="0.25">
      <c r="B21" s="370">
        <v>16</v>
      </c>
      <c r="C21" s="580">
        <v>22</v>
      </c>
      <c r="D21" s="580" t="s">
        <v>363</v>
      </c>
      <c r="E21" s="588" t="s">
        <v>436</v>
      </c>
      <c r="F21" s="5"/>
      <c r="G21" s="369">
        <v>16</v>
      </c>
      <c r="H21" s="559">
        <v>10</v>
      </c>
      <c r="I21" s="559" t="s">
        <v>386</v>
      </c>
      <c r="J21" s="561" t="s">
        <v>388</v>
      </c>
      <c r="K21" s="5"/>
      <c r="L21" s="6">
        <v>16</v>
      </c>
      <c r="M21" s="383">
        <v>44</v>
      </c>
      <c r="N21" s="380" t="s">
        <v>50</v>
      </c>
      <c r="O21" s="384" t="s">
        <v>67</v>
      </c>
      <c r="P21" s="393"/>
      <c r="Q21" s="5"/>
      <c r="R21" s="370">
        <v>16</v>
      </c>
      <c r="S21" s="380">
        <v>9</v>
      </c>
      <c r="T21" s="380" t="s">
        <v>78</v>
      </c>
      <c r="U21" s="384" t="s">
        <v>90</v>
      </c>
      <c r="V21" s="381"/>
      <c r="W21" s="5"/>
      <c r="X21" s="370">
        <v>16</v>
      </c>
      <c r="Y21" s="392">
        <v>3</v>
      </c>
      <c r="Z21" s="380" t="s">
        <v>294</v>
      </c>
      <c r="AA21" s="384" t="s">
        <v>125</v>
      </c>
      <c r="AB21" s="393"/>
    </row>
    <row r="22" spans="2:28" s="3" customFormat="1" ht="23.25" customHeight="1" thickBot="1" x14ac:dyDescent="0.3">
      <c r="B22" s="369">
        <v>17</v>
      </c>
      <c r="C22" s="580">
        <v>54</v>
      </c>
      <c r="D22" s="580" t="s">
        <v>365</v>
      </c>
      <c r="E22" s="588" t="s">
        <v>244</v>
      </c>
      <c r="F22" s="5"/>
      <c r="G22" s="6">
        <v>17</v>
      </c>
      <c r="H22" s="377"/>
      <c r="I22" s="375"/>
      <c r="J22" s="378"/>
      <c r="K22" s="5"/>
      <c r="L22" s="6">
        <v>17</v>
      </c>
      <c r="M22" s="383">
        <v>71</v>
      </c>
      <c r="N22" s="380" t="s">
        <v>47</v>
      </c>
      <c r="O22" s="384" t="s">
        <v>64</v>
      </c>
      <c r="P22" s="393" t="s">
        <v>31</v>
      </c>
      <c r="Q22" s="5"/>
      <c r="R22" s="370">
        <v>17</v>
      </c>
      <c r="S22" s="380">
        <v>23</v>
      </c>
      <c r="T22" s="380" t="s">
        <v>82</v>
      </c>
      <c r="U22" s="384" t="s">
        <v>275</v>
      </c>
      <c r="V22" s="381"/>
      <c r="W22" s="5"/>
      <c r="X22" s="371">
        <v>17</v>
      </c>
      <c r="Y22" s="392">
        <v>51</v>
      </c>
      <c r="Z22" s="380" t="s">
        <v>81</v>
      </c>
      <c r="AA22" s="384" t="s">
        <v>94</v>
      </c>
      <c r="AB22" s="393"/>
    </row>
    <row r="23" spans="2:28" s="3" customFormat="1" ht="23.25" customHeight="1" thickBot="1" x14ac:dyDescent="0.3">
      <c r="B23" s="370">
        <v>18</v>
      </c>
      <c r="C23" s="580">
        <v>1</v>
      </c>
      <c r="D23" s="580" t="s">
        <v>364</v>
      </c>
      <c r="E23" s="588" t="s">
        <v>437</v>
      </c>
      <c r="F23" s="5"/>
      <c r="G23" s="6">
        <v>18</v>
      </c>
      <c r="H23" s="7"/>
      <c r="I23" s="8"/>
      <c r="J23" s="8"/>
      <c r="K23" s="5"/>
      <c r="L23" s="6">
        <v>18</v>
      </c>
      <c r="M23" s="383">
        <v>85</v>
      </c>
      <c r="N23" s="380" t="s">
        <v>206</v>
      </c>
      <c r="O23" s="384" t="s">
        <v>62</v>
      </c>
      <c r="P23" s="393"/>
      <c r="Q23" s="5"/>
      <c r="R23" s="371">
        <v>18</v>
      </c>
      <c r="S23" s="380">
        <v>26</v>
      </c>
      <c r="T23" s="380" t="s">
        <v>283</v>
      </c>
      <c r="U23" s="384" t="s">
        <v>276</v>
      </c>
      <c r="V23" s="381"/>
      <c r="W23" s="5"/>
      <c r="X23" s="369">
        <v>18</v>
      </c>
      <c r="Y23" s="392">
        <v>5</v>
      </c>
      <c r="Z23" s="380" t="s">
        <v>295</v>
      </c>
      <c r="AA23" s="384" t="s">
        <v>286</v>
      </c>
      <c r="AB23" s="393"/>
    </row>
    <row r="24" spans="2:28" s="3" customFormat="1" ht="23.25" customHeight="1" x14ac:dyDescent="0.25">
      <c r="B24" s="370">
        <v>19</v>
      </c>
      <c r="C24" s="580">
        <v>23</v>
      </c>
      <c r="D24" s="580" t="s">
        <v>368</v>
      </c>
      <c r="E24" s="588" t="s">
        <v>29</v>
      </c>
      <c r="F24" s="5"/>
      <c r="G24" s="6">
        <v>19</v>
      </c>
      <c r="H24" s="7"/>
      <c r="I24" s="8"/>
      <c r="J24" s="8"/>
      <c r="K24" s="5"/>
      <c r="L24" s="6">
        <v>19</v>
      </c>
      <c r="M24" s="383">
        <v>91</v>
      </c>
      <c r="N24" s="380" t="s">
        <v>52</v>
      </c>
      <c r="O24" s="384" t="s">
        <v>69</v>
      </c>
      <c r="P24" s="393"/>
      <c r="Q24" s="5"/>
      <c r="R24" s="369">
        <v>19</v>
      </c>
      <c r="S24" s="380">
        <v>69</v>
      </c>
      <c r="T24" s="380" t="s">
        <v>432</v>
      </c>
      <c r="U24" s="384" t="s">
        <v>431</v>
      </c>
      <c r="V24" s="382"/>
      <c r="W24" s="5"/>
      <c r="X24" s="370">
        <v>19</v>
      </c>
      <c r="Y24" s="392">
        <v>87</v>
      </c>
      <c r="Z24" s="380" t="s">
        <v>103</v>
      </c>
      <c r="AA24" s="384" t="s">
        <v>115</v>
      </c>
      <c r="AB24" s="393"/>
    </row>
    <row r="25" spans="2:28" s="3" customFormat="1" ht="23.25" customHeight="1" x14ac:dyDescent="0.25">
      <c r="B25" s="370">
        <v>20</v>
      </c>
      <c r="C25" s="580">
        <v>27</v>
      </c>
      <c r="D25" s="580" t="s">
        <v>366</v>
      </c>
      <c r="E25" s="588" t="s">
        <v>24</v>
      </c>
      <c r="F25" s="5"/>
      <c r="G25" s="6">
        <v>20</v>
      </c>
      <c r="H25" s="7"/>
      <c r="I25" s="8"/>
      <c r="J25" s="8"/>
      <c r="K25" s="5"/>
      <c r="L25" s="6">
        <v>20</v>
      </c>
      <c r="M25" s="383">
        <v>5</v>
      </c>
      <c r="N25" s="380" t="s">
        <v>111</v>
      </c>
      <c r="O25" s="384" t="s">
        <v>124</v>
      </c>
      <c r="P25" s="393"/>
      <c r="Q25" s="5"/>
      <c r="R25" s="369">
        <v>20</v>
      </c>
      <c r="S25" s="380"/>
      <c r="T25" s="380"/>
      <c r="U25" s="384"/>
      <c r="V25" s="382"/>
      <c r="W25" s="5"/>
      <c r="X25" s="370">
        <v>20</v>
      </c>
      <c r="Y25" s="392"/>
      <c r="Z25" s="380" t="s">
        <v>296</v>
      </c>
      <c r="AA25" s="384" t="s">
        <v>287</v>
      </c>
      <c r="AB25" s="393"/>
    </row>
    <row r="26" spans="2:28" s="3" customFormat="1" ht="23.25" customHeight="1" x14ac:dyDescent="0.25">
      <c r="B26" s="6">
        <v>21</v>
      </c>
      <c r="C26" s="363"/>
      <c r="D26" s="364"/>
      <c r="E26" s="589"/>
      <c r="F26" s="5"/>
      <c r="G26" s="6">
        <v>21</v>
      </c>
      <c r="H26" s="7"/>
      <c r="I26" s="8"/>
      <c r="J26" s="8"/>
      <c r="K26" s="5"/>
      <c r="L26" s="6">
        <v>21</v>
      </c>
      <c r="M26" s="383">
        <v>57</v>
      </c>
      <c r="N26" s="380" t="s">
        <v>55</v>
      </c>
      <c r="O26" s="384" t="s">
        <v>269</v>
      </c>
      <c r="P26" s="393"/>
      <c r="Q26" s="5"/>
      <c r="R26" s="6">
        <v>21</v>
      </c>
      <c r="S26" s="383"/>
      <c r="T26" s="380"/>
      <c r="U26" s="384"/>
      <c r="V26" s="385"/>
      <c r="W26" s="5"/>
      <c r="X26" s="370">
        <v>21</v>
      </c>
      <c r="Y26" s="394"/>
      <c r="Z26" s="364"/>
      <c r="AA26" s="364"/>
      <c r="AB26" s="368"/>
    </row>
    <row r="27" spans="2:28" s="3" customFormat="1" ht="23.25" customHeight="1" x14ac:dyDescent="0.25">
      <c r="B27" s="6">
        <v>22</v>
      </c>
      <c r="C27" s="363"/>
      <c r="D27" s="364"/>
      <c r="E27" s="589"/>
      <c r="F27" s="5"/>
      <c r="G27" s="6">
        <v>22</v>
      </c>
      <c r="H27" s="7"/>
      <c r="I27" s="8"/>
      <c r="J27" s="8"/>
      <c r="K27" s="5"/>
      <c r="L27" s="6">
        <v>22</v>
      </c>
      <c r="M27" s="383">
        <v>45</v>
      </c>
      <c r="N27" s="380" t="s">
        <v>265</v>
      </c>
      <c r="O27" s="384" t="s">
        <v>270</v>
      </c>
      <c r="P27" s="393"/>
      <c r="Q27" s="5"/>
      <c r="R27" s="6">
        <v>22</v>
      </c>
      <c r="S27" s="377"/>
      <c r="T27" s="378"/>
      <c r="U27" s="577"/>
      <c r="V27" s="379" t="s">
        <v>20</v>
      </c>
      <c r="W27" s="5"/>
      <c r="X27" s="370">
        <v>22</v>
      </c>
      <c r="Y27" s="395"/>
      <c r="Z27" s="109"/>
      <c r="AA27" s="8"/>
      <c r="AB27" s="9"/>
    </row>
    <row r="28" spans="2:28" s="3" customFormat="1" ht="23.25" customHeight="1" x14ac:dyDescent="0.25">
      <c r="B28" s="6">
        <v>23</v>
      </c>
      <c r="C28" s="363"/>
      <c r="D28" s="364"/>
      <c r="E28" s="589"/>
      <c r="F28" s="5"/>
      <c r="G28" s="6">
        <v>23</v>
      </c>
      <c r="H28" s="7"/>
      <c r="I28" s="8"/>
      <c r="J28" s="8"/>
      <c r="K28" s="5"/>
      <c r="L28" s="6">
        <v>23</v>
      </c>
      <c r="M28" s="383">
        <v>90</v>
      </c>
      <c r="N28" s="380" t="s">
        <v>266</v>
      </c>
      <c r="O28" s="384" t="s">
        <v>254</v>
      </c>
      <c r="P28" s="393"/>
      <c r="Q28" s="5"/>
      <c r="R28" s="6">
        <v>23</v>
      </c>
      <c r="S28" s="7"/>
      <c r="T28" s="8"/>
      <c r="U28" s="8"/>
      <c r="V28" s="9"/>
      <c r="W28" s="5"/>
      <c r="X28" s="370">
        <v>23</v>
      </c>
      <c r="Y28" s="395"/>
      <c r="Z28" s="8"/>
      <c r="AA28" s="8"/>
      <c r="AB28" s="9"/>
    </row>
    <row r="29" spans="2:28" s="3" customFormat="1" ht="23.25" customHeight="1" x14ac:dyDescent="0.25">
      <c r="B29" s="6">
        <v>24</v>
      </c>
      <c r="C29" s="7"/>
      <c r="D29" s="8"/>
      <c r="E29" s="9"/>
      <c r="F29" s="5"/>
      <c r="G29" s="6">
        <v>24</v>
      </c>
      <c r="H29" s="7"/>
      <c r="I29" s="8"/>
      <c r="J29" s="8"/>
      <c r="K29" s="5"/>
      <c r="L29" s="6">
        <v>24</v>
      </c>
      <c r="M29" s="383">
        <v>18</v>
      </c>
      <c r="N29" s="380" t="s">
        <v>267</v>
      </c>
      <c r="O29" s="384" t="s">
        <v>253</v>
      </c>
      <c r="P29" s="393"/>
      <c r="Q29" s="5"/>
      <c r="R29" s="6">
        <v>24</v>
      </c>
      <c r="S29" s="7"/>
      <c r="T29" s="8"/>
      <c r="U29" s="8"/>
      <c r="V29" s="9"/>
      <c r="W29" s="5"/>
      <c r="X29" s="370">
        <v>24</v>
      </c>
      <c r="Y29" s="395"/>
      <c r="Z29" s="8"/>
      <c r="AA29" s="8"/>
      <c r="AB29" s="9"/>
    </row>
    <row r="30" spans="2:28" s="3" customFormat="1" ht="23.25" customHeight="1" x14ac:dyDescent="0.25">
      <c r="B30" s="6">
        <v>25</v>
      </c>
      <c r="C30" s="7"/>
      <c r="D30" s="8"/>
      <c r="E30" s="9"/>
      <c r="F30" s="5"/>
      <c r="G30" s="6">
        <v>25</v>
      </c>
      <c r="H30" s="7"/>
      <c r="I30" s="8"/>
      <c r="J30" s="8"/>
      <c r="K30" s="5"/>
      <c r="L30" s="6">
        <v>25</v>
      </c>
      <c r="M30" s="402"/>
      <c r="N30" s="381"/>
      <c r="O30" s="381"/>
      <c r="P30" s="399"/>
      <c r="Q30" s="5"/>
      <c r="R30" s="6">
        <v>25</v>
      </c>
      <c r="S30" s="7"/>
      <c r="T30" s="8"/>
      <c r="U30" s="8"/>
      <c r="V30" s="9"/>
      <c r="W30" s="5"/>
      <c r="X30" s="370">
        <v>25</v>
      </c>
      <c r="Y30" s="395"/>
      <c r="Z30" s="8"/>
      <c r="AA30" s="8"/>
      <c r="AB30" s="9"/>
    </row>
    <row r="31" spans="2:28" s="3" customFormat="1" ht="23.25" customHeight="1" x14ac:dyDescent="0.25">
      <c r="B31" s="6">
        <v>26</v>
      </c>
      <c r="C31" s="7"/>
      <c r="D31" s="8"/>
      <c r="E31" s="9"/>
      <c r="F31" s="5"/>
      <c r="G31" s="6">
        <v>26</v>
      </c>
      <c r="H31" s="7"/>
      <c r="I31" s="8"/>
      <c r="J31" s="8"/>
      <c r="K31" s="5"/>
      <c r="L31" s="6">
        <v>26</v>
      </c>
      <c r="M31" s="402"/>
      <c r="N31" s="381"/>
      <c r="O31" s="381"/>
      <c r="P31" s="399"/>
      <c r="Q31" s="5"/>
      <c r="R31" s="6">
        <v>26</v>
      </c>
      <c r="S31" s="7"/>
      <c r="T31" s="8"/>
      <c r="U31" s="8"/>
      <c r="V31" s="9"/>
      <c r="W31" s="5"/>
      <c r="X31" s="370">
        <v>26</v>
      </c>
      <c r="Y31" s="395"/>
      <c r="Z31" s="8"/>
      <c r="AA31" s="8"/>
      <c r="AB31" s="9"/>
    </row>
    <row r="32" spans="2:28" s="3" customFormat="1" ht="23.25" customHeight="1" x14ac:dyDescent="0.25">
      <c r="B32" s="6">
        <v>27</v>
      </c>
      <c r="C32" s="7"/>
      <c r="D32" s="8"/>
      <c r="E32" s="9"/>
      <c r="F32" s="5"/>
      <c r="G32" s="6">
        <v>27</v>
      </c>
      <c r="H32" s="7"/>
      <c r="I32" s="8"/>
      <c r="J32" s="8"/>
      <c r="K32" s="5"/>
      <c r="L32" s="6">
        <v>27</v>
      </c>
      <c r="M32" s="402"/>
      <c r="N32" s="381"/>
      <c r="O32" s="381"/>
      <c r="P32" s="399"/>
      <c r="Q32" s="5"/>
      <c r="R32" s="6">
        <v>27</v>
      </c>
      <c r="S32" s="7"/>
      <c r="T32" s="8"/>
      <c r="U32" s="8"/>
      <c r="V32" s="9"/>
      <c r="W32" s="5"/>
      <c r="X32" s="370">
        <v>27</v>
      </c>
      <c r="Y32" s="395"/>
      <c r="Z32" s="8"/>
      <c r="AA32" s="8"/>
      <c r="AB32" s="9"/>
    </row>
    <row r="33" spans="2:28" s="3" customFormat="1" ht="23.25" customHeight="1" x14ac:dyDescent="0.25">
      <c r="B33" s="6">
        <v>28</v>
      </c>
      <c r="C33" s="7"/>
      <c r="D33" s="8"/>
      <c r="E33" s="9"/>
      <c r="F33" s="5"/>
      <c r="G33" s="6">
        <v>28</v>
      </c>
      <c r="H33" s="7"/>
      <c r="I33" s="8"/>
      <c r="J33" s="8"/>
      <c r="K33" s="5"/>
      <c r="L33" s="6">
        <v>28</v>
      </c>
      <c r="M33" s="402"/>
      <c r="N33" s="381"/>
      <c r="O33" s="381"/>
      <c r="P33" s="399"/>
      <c r="Q33" s="5"/>
      <c r="R33" s="6">
        <v>28</v>
      </c>
      <c r="S33" s="7"/>
      <c r="T33" s="8"/>
      <c r="U33" s="8"/>
      <c r="V33" s="9"/>
      <c r="W33" s="5"/>
      <c r="X33" s="370">
        <v>28</v>
      </c>
      <c r="Y33" s="395"/>
      <c r="Z33" s="8"/>
      <c r="AA33" s="8"/>
      <c r="AB33" s="9"/>
    </row>
    <row r="34" spans="2:28" s="3" customFormat="1" ht="23.25" customHeight="1" thickBot="1" x14ac:dyDescent="0.3">
      <c r="B34" s="6">
        <v>29</v>
      </c>
      <c r="C34" s="7"/>
      <c r="D34" s="8"/>
      <c r="E34" s="9"/>
      <c r="F34" s="5"/>
      <c r="G34" s="14">
        <v>29</v>
      </c>
      <c r="H34" s="7"/>
      <c r="I34" s="8"/>
      <c r="J34" s="8"/>
      <c r="K34" s="5"/>
      <c r="L34" s="6">
        <v>29</v>
      </c>
      <c r="M34" s="402"/>
      <c r="N34" s="381"/>
      <c r="O34" s="381"/>
      <c r="P34" s="399"/>
      <c r="Q34" s="5"/>
      <c r="R34" s="6">
        <v>29</v>
      </c>
      <c r="S34" s="7"/>
      <c r="T34" s="8"/>
      <c r="U34" s="8"/>
      <c r="V34" s="9"/>
      <c r="W34" s="5"/>
      <c r="X34" s="370">
        <v>29</v>
      </c>
      <c r="Y34" s="395"/>
      <c r="Z34" s="8"/>
      <c r="AA34" s="8"/>
      <c r="AB34" s="9"/>
    </row>
    <row r="35" spans="2:28" s="3" customFormat="1" ht="23.25" customHeight="1" thickBot="1" x14ac:dyDescent="0.3">
      <c r="B35" s="374">
        <v>30</v>
      </c>
      <c r="C35" s="11"/>
      <c r="D35" s="12"/>
      <c r="E35" s="13"/>
      <c r="F35" s="5"/>
      <c r="G35" s="403">
        <v>30</v>
      </c>
      <c r="H35" s="11"/>
      <c r="I35" s="12"/>
      <c r="J35" s="12"/>
      <c r="K35" s="5"/>
      <c r="L35" s="10">
        <v>30</v>
      </c>
      <c r="M35" s="365"/>
      <c r="N35" s="366"/>
      <c r="O35" s="366"/>
      <c r="P35" s="367"/>
      <c r="Q35" s="5"/>
      <c r="R35" s="14">
        <v>30</v>
      </c>
      <c r="S35" s="11"/>
      <c r="T35" s="12"/>
      <c r="U35" s="12"/>
      <c r="V35" s="13"/>
      <c r="W35" s="5"/>
      <c r="X35" s="371">
        <v>30</v>
      </c>
      <c r="Y35" s="396"/>
      <c r="Z35" s="12"/>
      <c r="AA35" s="12"/>
      <c r="AB35" s="13"/>
    </row>
  </sheetData>
  <mergeCells count="6">
    <mergeCell ref="E2:Y2"/>
    <mergeCell ref="B4:E4"/>
    <mergeCell ref="G4:J4"/>
    <mergeCell ref="L4:P4"/>
    <mergeCell ref="R4:V4"/>
    <mergeCell ref="X4:A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workbookViewId="0">
      <selection activeCell="O26" sqref="O26"/>
    </sheetView>
  </sheetViews>
  <sheetFormatPr defaultRowHeight="15" x14ac:dyDescent="0.25"/>
  <cols>
    <col min="1" max="1" width="2" style="404" customWidth="1"/>
    <col min="2" max="2" width="8.140625" style="404" customWidth="1"/>
    <col min="3" max="3" width="9.140625" style="404" customWidth="1"/>
    <col min="4" max="4" width="10.28515625" style="404" customWidth="1"/>
    <col min="5" max="7" width="9.140625" style="404" customWidth="1"/>
    <col min="8" max="8" width="25.5703125" style="404" customWidth="1"/>
    <col min="9" max="9" width="28.42578125" style="404" bestFit="1" customWidth="1"/>
    <col min="10" max="10" width="22.28515625" style="404" customWidth="1"/>
    <col min="11" max="17" width="9.140625" style="404" customWidth="1"/>
    <col min="18" max="16384" width="9.140625" style="404"/>
  </cols>
  <sheetData>
    <row r="1" spans="2:20" ht="16.5" customHeight="1" x14ac:dyDescent="0.25"/>
    <row r="2" spans="2:20" ht="17.25" customHeight="1" thickBot="1" x14ac:dyDescent="0.3"/>
    <row r="3" spans="2:20" ht="16.5" customHeight="1" thickBot="1" x14ac:dyDescent="0.35">
      <c r="B3" s="665" t="s">
        <v>307</v>
      </c>
      <c r="C3" s="667" t="s">
        <v>308</v>
      </c>
      <c r="D3" s="668"/>
      <c r="E3" s="667" t="s">
        <v>309</v>
      </c>
      <c r="F3" s="668"/>
      <c r="G3" s="665" t="s">
        <v>310</v>
      </c>
      <c r="H3" s="405" t="s">
        <v>311</v>
      </c>
      <c r="I3" s="406" t="s">
        <v>312</v>
      </c>
      <c r="J3" s="407" t="s">
        <v>313</v>
      </c>
    </row>
    <row r="4" spans="2:20" ht="17.25" customHeight="1" thickBot="1" x14ac:dyDescent="0.3">
      <c r="B4" s="666"/>
      <c r="C4" s="408" t="s">
        <v>223</v>
      </c>
      <c r="D4" s="409" t="s">
        <v>222</v>
      </c>
      <c r="E4" s="408" t="s">
        <v>223</v>
      </c>
      <c r="F4" s="409" t="s">
        <v>222</v>
      </c>
      <c r="G4" s="666"/>
      <c r="H4" s="408" t="s">
        <v>314</v>
      </c>
      <c r="I4" s="410" t="s">
        <v>314</v>
      </c>
      <c r="J4" s="669" t="s">
        <v>234</v>
      </c>
    </row>
    <row r="5" spans="2:20" ht="17.25" customHeight="1" thickBot="1" x14ac:dyDescent="0.3">
      <c r="B5" s="411">
        <v>41724</v>
      </c>
      <c r="C5" s="412" t="s">
        <v>13</v>
      </c>
      <c r="D5" s="413" t="s">
        <v>17</v>
      </c>
      <c r="E5" s="414" t="s">
        <v>15</v>
      </c>
      <c r="F5" s="415" t="s">
        <v>12</v>
      </c>
      <c r="G5" s="416" t="s">
        <v>14</v>
      </c>
      <c r="H5" s="417" t="s">
        <v>315</v>
      </c>
      <c r="I5" s="418" t="s">
        <v>316</v>
      </c>
      <c r="J5" s="640"/>
      <c r="L5" s="419"/>
      <c r="M5" s="420"/>
      <c r="N5" s="420"/>
      <c r="O5" s="419"/>
      <c r="P5" s="419"/>
    </row>
    <row r="6" spans="2:20" ht="16.5" customHeight="1" x14ac:dyDescent="0.25">
      <c r="B6" s="421">
        <v>41731</v>
      </c>
      <c r="C6" s="422" t="s">
        <v>17</v>
      </c>
      <c r="D6" s="423" t="s">
        <v>12</v>
      </c>
      <c r="E6" s="424" t="s">
        <v>13</v>
      </c>
      <c r="F6" s="425" t="s">
        <v>14</v>
      </c>
      <c r="G6" s="426" t="s">
        <v>15</v>
      </c>
      <c r="H6" s="670" t="s">
        <v>317</v>
      </c>
      <c r="I6" s="671" t="s">
        <v>317</v>
      </c>
      <c r="J6" s="640"/>
      <c r="L6" s="420"/>
      <c r="M6" s="420"/>
      <c r="N6" s="420"/>
      <c r="O6" s="420"/>
      <c r="P6" s="419"/>
    </row>
    <row r="7" spans="2:20" ht="16.5" customHeight="1" x14ac:dyDescent="0.25">
      <c r="B7" s="427">
        <v>41738</v>
      </c>
      <c r="C7" s="428" t="s">
        <v>15</v>
      </c>
      <c r="D7" s="429" t="s">
        <v>14</v>
      </c>
      <c r="E7" s="430" t="s">
        <v>13</v>
      </c>
      <c r="F7" s="431" t="s">
        <v>12</v>
      </c>
      <c r="G7" s="432" t="s">
        <v>16</v>
      </c>
      <c r="H7" s="649"/>
      <c r="I7" s="651"/>
      <c r="J7" s="634"/>
      <c r="L7" s="419"/>
      <c r="M7" s="419"/>
      <c r="N7" s="419"/>
      <c r="O7" s="419"/>
      <c r="P7" s="419"/>
    </row>
    <row r="8" spans="2:20" ht="16.5" customHeight="1" x14ac:dyDescent="0.25">
      <c r="B8" s="658">
        <v>41745</v>
      </c>
      <c r="C8" s="659" t="s">
        <v>17</v>
      </c>
      <c r="D8" s="660" t="s">
        <v>13</v>
      </c>
      <c r="E8" s="430" t="s">
        <v>14</v>
      </c>
      <c r="F8" s="431" t="s">
        <v>15</v>
      </c>
      <c r="G8" s="657" t="s">
        <v>318</v>
      </c>
      <c r="H8" s="663" t="s">
        <v>319</v>
      </c>
      <c r="I8" s="664" t="s">
        <v>319</v>
      </c>
      <c r="J8" s="657" t="s">
        <v>319</v>
      </c>
      <c r="L8" s="419"/>
      <c r="M8" s="419"/>
      <c r="N8" s="419"/>
      <c r="O8" s="419"/>
      <c r="P8" s="419"/>
    </row>
    <row r="9" spans="2:20" ht="16.5" customHeight="1" x14ac:dyDescent="0.25">
      <c r="B9" s="634"/>
      <c r="C9" s="649"/>
      <c r="D9" s="651"/>
      <c r="E9" s="430" t="s">
        <v>14</v>
      </c>
      <c r="F9" s="431" t="s">
        <v>15</v>
      </c>
      <c r="G9" s="634"/>
      <c r="H9" s="649"/>
      <c r="I9" s="651"/>
      <c r="J9" s="634"/>
      <c r="L9" s="419"/>
      <c r="M9" s="419"/>
      <c r="N9" s="419"/>
      <c r="O9" s="419"/>
      <c r="P9" s="419"/>
    </row>
    <row r="10" spans="2:20" ht="16.5" customHeight="1" x14ac:dyDescent="0.25">
      <c r="B10" s="427">
        <v>41752</v>
      </c>
      <c r="C10" s="428" t="s">
        <v>12</v>
      </c>
      <c r="D10" s="429" t="s">
        <v>14</v>
      </c>
      <c r="E10" s="430" t="s">
        <v>15</v>
      </c>
      <c r="F10" s="431" t="s">
        <v>17</v>
      </c>
      <c r="G10" s="432" t="s">
        <v>13</v>
      </c>
      <c r="H10" s="433" t="s">
        <v>320</v>
      </c>
      <c r="I10" s="434" t="s">
        <v>320</v>
      </c>
      <c r="J10" s="432" t="s">
        <v>234</v>
      </c>
      <c r="L10" s="419"/>
      <c r="M10" s="419"/>
      <c r="N10" s="419"/>
      <c r="O10" s="419"/>
      <c r="P10" s="419"/>
    </row>
    <row r="11" spans="2:20" ht="16.5" customHeight="1" x14ac:dyDescent="0.25">
      <c r="B11" s="658">
        <v>41759</v>
      </c>
      <c r="C11" s="659" t="s">
        <v>13</v>
      </c>
      <c r="D11" s="660" t="s">
        <v>15</v>
      </c>
      <c r="E11" s="430" t="s">
        <v>17</v>
      </c>
      <c r="F11" s="431" t="s">
        <v>12</v>
      </c>
      <c r="G11" s="657" t="s">
        <v>14</v>
      </c>
      <c r="H11" s="661" t="s">
        <v>321</v>
      </c>
      <c r="I11" s="655" t="s">
        <v>321</v>
      </c>
      <c r="J11" s="657" t="s">
        <v>234</v>
      </c>
      <c r="L11" s="419"/>
      <c r="M11" s="419"/>
      <c r="N11" s="419"/>
      <c r="O11" s="419"/>
      <c r="P11" s="419"/>
    </row>
    <row r="12" spans="2:20" ht="17.25" customHeight="1" thickBot="1" x14ac:dyDescent="0.3">
      <c r="B12" s="640"/>
      <c r="C12" s="636"/>
      <c r="D12" s="638"/>
      <c r="E12" s="435" t="s">
        <v>17</v>
      </c>
      <c r="F12" s="436" t="s">
        <v>12</v>
      </c>
      <c r="G12" s="640"/>
      <c r="H12" s="662"/>
      <c r="I12" s="656"/>
      <c r="J12" s="634"/>
      <c r="L12" s="419"/>
      <c r="M12" s="419"/>
      <c r="N12" s="419"/>
      <c r="O12" s="419"/>
      <c r="P12" s="419"/>
    </row>
    <row r="13" spans="2:20" ht="16.5" customHeight="1" x14ac:dyDescent="0.25">
      <c r="B13" s="647">
        <v>41766</v>
      </c>
      <c r="C13" s="648" t="s">
        <v>14</v>
      </c>
      <c r="D13" s="650" t="s">
        <v>17</v>
      </c>
      <c r="E13" s="437" t="s">
        <v>12</v>
      </c>
      <c r="F13" s="438" t="s">
        <v>13</v>
      </c>
      <c r="G13" s="652" t="s">
        <v>15</v>
      </c>
      <c r="H13" s="653" t="s">
        <v>322</v>
      </c>
      <c r="I13" s="655" t="s">
        <v>321</v>
      </c>
      <c r="J13" s="631" t="s">
        <v>321</v>
      </c>
      <c r="L13" s="419"/>
      <c r="M13" s="419"/>
      <c r="N13" s="419"/>
      <c r="O13" s="419"/>
      <c r="P13" s="419"/>
      <c r="S13" s="439"/>
      <c r="T13" s="439"/>
    </row>
    <row r="14" spans="2:20" ht="16.5" customHeight="1" x14ac:dyDescent="0.25">
      <c r="B14" s="634"/>
      <c r="C14" s="649"/>
      <c r="D14" s="651"/>
      <c r="E14" s="440" t="s">
        <v>12</v>
      </c>
      <c r="F14" s="441" t="s">
        <v>13</v>
      </c>
      <c r="G14" s="634"/>
      <c r="H14" s="654"/>
      <c r="I14" s="656"/>
      <c r="J14" s="632"/>
      <c r="K14" s="442"/>
      <c r="L14" s="443"/>
      <c r="M14" s="443"/>
      <c r="N14" s="444"/>
      <c r="O14" s="444"/>
      <c r="P14" s="443"/>
      <c r="Q14" s="442"/>
      <c r="R14" s="442"/>
      <c r="S14" s="445"/>
      <c r="T14" s="445"/>
    </row>
    <row r="15" spans="2:20" ht="16.5" customHeight="1" x14ac:dyDescent="0.25">
      <c r="B15" s="633">
        <v>41773</v>
      </c>
      <c r="C15" s="635" t="s">
        <v>15</v>
      </c>
      <c r="D15" s="637" t="s">
        <v>12</v>
      </c>
      <c r="E15" s="440" t="s">
        <v>13</v>
      </c>
      <c r="F15" s="441" t="s">
        <v>14</v>
      </c>
      <c r="G15" s="639" t="s">
        <v>17</v>
      </c>
      <c r="H15" s="641" t="s">
        <v>323</v>
      </c>
      <c r="I15" s="643" t="s">
        <v>323</v>
      </c>
      <c r="J15" s="645" t="s">
        <v>323</v>
      </c>
      <c r="K15" s="442"/>
      <c r="L15" s="443"/>
      <c r="M15" s="443"/>
      <c r="N15" s="443"/>
      <c r="O15" s="443"/>
      <c r="P15" s="443"/>
      <c r="Q15" s="442"/>
      <c r="R15" s="442"/>
      <c r="S15" s="445"/>
      <c r="T15" s="445"/>
    </row>
    <row r="16" spans="2:20" ht="16.5" customHeight="1" x14ac:dyDescent="0.25">
      <c r="B16" s="634"/>
      <c r="C16" s="636"/>
      <c r="D16" s="638"/>
      <c r="E16" s="446" t="s">
        <v>13</v>
      </c>
      <c r="F16" s="447" t="s">
        <v>14</v>
      </c>
      <c r="G16" s="640"/>
      <c r="H16" s="642"/>
      <c r="I16" s="644"/>
      <c r="J16" s="646"/>
      <c r="K16" s="442"/>
      <c r="L16" s="443"/>
      <c r="M16" s="443"/>
      <c r="N16" s="443"/>
      <c r="O16" s="443"/>
      <c r="P16" s="443"/>
      <c r="Q16" s="442"/>
      <c r="R16" s="442"/>
      <c r="S16" s="445"/>
      <c r="T16" s="445"/>
    </row>
    <row r="17" spans="2:20" ht="17.25" customHeight="1" x14ac:dyDescent="0.25">
      <c r="B17" s="448">
        <v>42511</v>
      </c>
      <c r="C17" s="449" t="s">
        <v>14</v>
      </c>
      <c r="D17" s="450" t="s">
        <v>15</v>
      </c>
      <c r="E17" s="451" t="s">
        <v>17</v>
      </c>
      <c r="F17" s="452" t="s">
        <v>13</v>
      </c>
      <c r="G17" s="453" t="s">
        <v>12</v>
      </c>
      <c r="H17" s="454" t="s">
        <v>324</v>
      </c>
      <c r="I17" s="455" t="s">
        <v>324</v>
      </c>
      <c r="J17" s="456" t="s">
        <v>234</v>
      </c>
      <c r="K17" s="442"/>
      <c r="L17" s="443"/>
      <c r="M17" s="443"/>
      <c r="N17" s="443"/>
      <c r="O17" s="443"/>
      <c r="P17" s="443"/>
      <c r="Q17" s="442"/>
      <c r="R17" s="442"/>
      <c r="S17" s="444"/>
      <c r="T17" s="444"/>
    </row>
    <row r="18" spans="2:20" ht="16.5" customHeight="1" thickBot="1" x14ac:dyDescent="0.3">
      <c r="B18" s="457">
        <v>42518</v>
      </c>
      <c r="C18" s="458" t="s">
        <v>12</v>
      </c>
      <c r="D18" s="459" t="s">
        <v>14</v>
      </c>
      <c r="E18" s="460" t="s">
        <v>15</v>
      </c>
      <c r="F18" s="461" t="s">
        <v>17</v>
      </c>
      <c r="G18" s="462" t="s">
        <v>13</v>
      </c>
      <c r="H18" s="463" t="s">
        <v>325</v>
      </c>
      <c r="I18" s="464" t="s">
        <v>326</v>
      </c>
      <c r="J18" s="612" t="s">
        <v>327</v>
      </c>
      <c r="K18" s="442"/>
      <c r="L18" s="442"/>
      <c r="M18" s="444"/>
      <c r="N18" s="444"/>
      <c r="O18" s="443"/>
      <c r="P18" s="443"/>
      <c r="Q18" s="442"/>
      <c r="R18" s="442"/>
      <c r="S18" s="439"/>
      <c r="T18" s="439"/>
    </row>
    <row r="19" spans="2:20" ht="16.5" customHeight="1" x14ac:dyDescent="0.25">
      <c r="B19" s="465">
        <v>42525</v>
      </c>
      <c r="C19" s="466" t="s">
        <v>15</v>
      </c>
      <c r="D19" s="467" t="s">
        <v>17</v>
      </c>
      <c r="E19" s="466" t="s">
        <v>12</v>
      </c>
      <c r="F19" s="467" t="s">
        <v>14</v>
      </c>
      <c r="G19" s="468" t="s">
        <v>13</v>
      </c>
      <c r="H19" s="469" t="s">
        <v>328</v>
      </c>
      <c r="I19" s="470" t="s">
        <v>328</v>
      </c>
      <c r="J19" s="613"/>
      <c r="K19" s="442"/>
      <c r="L19" s="442"/>
      <c r="M19" s="442"/>
      <c r="N19" s="443"/>
      <c r="O19" s="443"/>
      <c r="P19" s="443"/>
      <c r="Q19" s="442"/>
      <c r="R19" s="442"/>
      <c r="S19" s="445"/>
      <c r="T19" s="445"/>
    </row>
    <row r="20" spans="2:20" ht="16.5" customHeight="1" x14ac:dyDescent="0.25">
      <c r="B20" s="471">
        <v>42532</v>
      </c>
      <c r="C20" s="472" t="s">
        <v>17</v>
      </c>
      <c r="D20" s="473" t="s">
        <v>12</v>
      </c>
      <c r="E20" s="472" t="s">
        <v>13</v>
      </c>
      <c r="F20" s="473" t="s">
        <v>15</v>
      </c>
      <c r="G20" s="474" t="s">
        <v>14</v>
      </c>
      <c r="H20" s="475" t="s">
        <v>329</v>
      </c>
      <c r="I20" s="476" t="s">
        <v>329</v>
      </c>
      <c r="J20" s="613"/>
      <c r="K20" s="442"/>
      <c r="L20" s="442"/>
      <c r="M20" s="442"/>
      <c r="N20" s="444"/>
      <c r="O20" s="444"/>
      <c r="P20" s="443"/>
      <c r="Q20" s="442"/>
      <c r="R20" s="442"/>
      <c r="S20" s="445"/>
      <c r="T20" s="445"/>
    </row>
    <row r="21" spans="2:20" ht="17.25" customHeight="1" x14ac:dyDescent="0.25">
      <c r="B21" s="471">
        <v>42539</v>
      </c>
      <c r="C21" s="472" t="s">
        <v>12</v>
      </c>
      <c r="D21" s="473" t="s">
        <v>13</v>
      </c>
      <c r="E21" s="472" t="s">
        <v>330</v>
      </c>
      <c r="F21" s="473" t="s">
        <v>17</v>
      </c>
      <c r="G21" s="477" t="s">
        <v>15</v>
      </c>
      <c r="H21" s="475" t="s">
        <v>331</v>
      </c>
      <c r="I21" s="476" t="s">
        <v>332</v>
      </c>
      <c r="J21" s="613"/>
      <c r="K21" s="442"/>
      <c r="L21" s="442"/>
      <c r="M21" s="442"/>
      <c r="N21" s="444"/>
      <c r="O21" s="444"/>
      <c r="P21" s="443"/>
      <c r="Q21" s="442"/>
      <c r="R21" s="442"/>
      <c r="S21" s="445"/>
      <c r="T21" s="445"/>
    </row>
    <row r="22" spans="2:20" ht="16.5" customHeight="1" thickBot="1" x14ac:dyDescent="0.3">
      <c r="B22" s="478">
        <v>42546</v>
      </c>
      <c r="C22" s="479" t="s">
        <v>13</v>
      </c>
      <c r="D22" s="480" t="s">
        <v>14</v>
      </c>
      <c r="E22" s="479" t="s">
        <v>15</v>
      </c>
      <c r="F22" s="480" t="s">
        <v>12</v>
      </c>
      <c r="G22" s="481" t="s">
        <v>17</v>
      </c>
      <c r="H22" s="482" t="s">
        <v>333</v>
      </c>
      <c r="I22" s="483" t="s">
        <v>334</v>
      </c>
      <c r="J22" s="613"/>
      <c r="K22" s="442"/>
      <c r="L22" s="444"/>
      <c r="M22" s="444"/>
      <c r="N22" s="443"/>
      <c r="O22" s="443"/>
      <c r="P22" s="443"/>
      <c r="Q22" s="442"/>
      <c r="R22" s="442"/>
      <c r="S22" s="444"/>
      <c r="T22" s="444"/>
    </row>
    <row r="23" spans="2:20" ht="16.5" customHeight="1" x14ac:dyDescent="0.25">
      <c r="B23" s="484">
        <v>42553</v>
      </c>
      <c r="C23" s="485" t="s">
        <v>15</v>
      </c>
      <c r="D23" s="486" t="s">
        <v>14</v>
      </c>
      <c r="E23" s="487" t="s">
        <v>13</v>
      </c>
      <c r="F23" s="488" t="s">
        <v>17</v>
      </c>
      <c r="G23" s="489" t="s">
        <v>12</v>
      </c>
      <c r="H23" s="490" t="s">
        <v>335</v>
      </c>
      <c r="I23" s="491" t="s">
        <v>335</v>
      </c>
      <c r="J23" s="613"/>
      <c r="K23" s="442"/>
      <c r="L23" s="442"/>
      <c r="M23" s="442"/>
      <c r="N23" s="444"/>
      <c r="O23" s="444"/>
      <c r="P23" s="444"/>
      <c r="Q23" s="442"/>
      <c r="R23" s="442"/>
      <c r="S23" s="442"/>
      <c r="T23" s="442"/>
    </row>
    <row r="24" spans="2:20" ht="16.5" customHeight="1" x14ac:dyDescent="0.25">
      <c r="B24" s="492">
        <v>42560</v>
      </c>
      <c r="C24" s="493" t="s">
        <v>15</v>
      </c>
      <c r="D24" s="494" t="s">
        <v>17</v>
      </c>
      <c r="E24" s="495" t="s">
        <v>318</v>
      </c>
      <c r="F24" s="496" t="s">
        <v>14</v>
      </c>
      <c r="G24" s="497" t="s">
        <v>13</v>
      </c>
      <c r="H24" s="498" t="s">
        <v>336</v>
      </c>
      <c r="I24" s="499" t="s">
        <v>336</v>
      </c>
      <c r="J24" s="613"/>
      <c r="K24" s="442"/>
      <c r="L24" s="442"/>
      <c r="M24" s="442"/>
      <c r="N24" s="443"/>
      <c r="O24" s="443"/>
      <c r="P24" s="443"/>
      <c r="Q24" s="442"/>
      <c r="R24" s="442"/>
      <c r="S24" s="445"/>
      <c r="T24" s="445"/>
    </row>
    <row r="25" spans="2:20" ht="16.5" customHeight="1" x14ac:dyDescent="0.25">
      <c r="B25" s="492">
        <v>42567</v>
      </c>
      <c r="C25" s="500" t="s">
        <v>13</v>
      </c>
      <c r="D25" s="494" t="s">
        <v>15</v>
      </c>
      <c r="E25" s="495" t="s">
        <v>17</v>
      </c>
      <c r="F25" s="496" t="s">
        <v>12</v>
      </c>
      <c r="G25" s="497" t="s">
        <v>14</v>
      </c>
      <c r="H25" s="501" t="s">
        <v>329</v>
      </c>
      <c r="I25" s="476" t="s">
        <v>329</v>
      </c>
      <c r="J25" s="613"/>
      <c r="N25" s="419"/>
      <c r="O25" s="419"/>
      <c r="P25" s="419"/>
    </row>
    <row r="26" spans="2:20" ht="17.25" customHeight="1" x14ac:dyDescent="0.25">
      <c r="B26" s="492">
        <v>42574</v>
      </c>
      <c r="C26" s="493" t="s">
        <v>17</v>
      </c>
      <c r="D26" s="494" t="s">
        <v>14</v>
      </c>
      <c r="E26" s="495" t="s">
        <v>13</v>
      </c>
      <c r="F26" s="496" t="s">
        <v>12</v>
      </c>
      <c r="G26" s="477" t="s">
        <v>15</v>
      </c>
      <c r="H26" s="501" t="s">
        <v>337</v>
      </c>
      <c r="I26" s="476" t="s">
        <v>337</v>
      </c>
      <c r="J26" s="613"/>
      <c r="N26" s="419"/>
      <c r="O26" s="419"/>
      <c r="P26" s="419"/>
    </row>
    <row r="27" spans="2:20" ht="17.25" customHeight="1" thickBot="1" x14ac:dyDescent="0.3">
      <c r="B27" s="502">
        <v>42581</v>
      </c>
      <c r="C27" s="503" t="s">
        <v>14</v>
      </c>
      <c r="D27" s="504" t="s">
        <v>13</v>
      </c>
      <c r="E27" s="505" t="s">
        <v>12</v>
      </c>
      <c r="F27" s="506" t="s">
        <v>15</v>
      </c>
      <c r="G27" s="507" t="s">
        <v>17</v>
      </c>
      <c r="H27" s="508" t="s">
        <v>338</v>
      </c>
      <c r="I27" s="509" t="s">
        <v>339</v>
      </c>
      <c r="J27" s="613"/>
      <c r="N27" s="419"/>
      <c r="O27" s="419"/>
      <c r="P27" s="419"/>
    </row>
    <row r="28" spans="2:20" ht="16.5" customHeight="1" x14ac:dyDescent="0.25">
      <c r="B28" s="510">
        <v>41857</v>
      </c>
      <c r="C28" s="511" t="s">
        <v>14</v>
      </c>
      <c r="D28" s="512" t="s">
        <v>15</v>
      </c>
      <c r="E28" s="511" t="s">
        <v>17</v>
      </c>
      <c r="F28" s="512" t="s">
        <v>13</v>
      </c>
      <c r="G28" s="513" t="s">
        <v>12</v>
      </c>
      <c r="H28" s="514" t="s">
        <v>340</v>
      </c>
      <c r="I28" s="515" t="s">
        <v>340</v>
      </c>
      <c r="J28" s="613"/>
      <c r="N28" s="419"/>
      <c r="O28" s="419"/>
      <c r="P28" s="419"/>
    </row>
    <row r="29" spans="2:20" ht="16.5" customHeight="1" x14ac:dyDescent="0.25">
      <c r="B29" s="471">
        <v>41864</v>
      </c>
      <c r="C29" s="516" t="s">
        <v>17</v>
      </c>
      <c r="D29" s="517" t="s">
        <v>15</v>
      </c>
      <c r="E29" s="516" t="s">
        <v>14</v>
      </c>
      <c r="F29" s="517" t="s">
        <v>12</v>
      </c>
      <c r="G29" s="518" t="s">
        <v>13</v>
      </c>
      <c r="H29" s="519" t="s">
        <v>328</v>
      </c>
      <c r="I29" s="499" t="s">
        <v>328</v>
      </c>
      <c r="J29" s="613"/>
      <c r="N29" s="419"/>
      <c r="O29" s="419"/>
      <c r="P29" s="419"/>
    </row>
    <row r="30" spans="2:20" ht="16.5" customHeight="1" x14ac:dyDescent="0.25">
      <c r="B30" s="471">
        <v>41871</v>
      </c>
      <c r="C30" s="516" t="s">
        <v>12</v>
      </c>
      <c r="D30" s="517" t="s">
        <v>17</v>
      </c>
      <c r="E30" s="516" t="s">
        <v>15</v>
      </c>
      <c r="F30" s="517" t="s">
        <v>13</v>
      </c>
      <c r="G30" s="518" t="s">
        <v>14</v>
      </c>
      <c r="H30" s="475" t="s">
        <v>329</v>
      </c>
      <c r="I30" s="476" t="s">
        <v>329</v>
      </c>
      <c r="J30" s="613"/>
      <c r="N30" s="419"/>
      <c r="O30" s="419"/>
      <c r="P30" s="419"/>
    </row>
    <row r="31" spans="2:20" ht="17.25" customHeight="1" thickBot="1" x14ac:dyDescent="0.3">
      <c r="B31" s="520">
        <v>41878</v>
      </c>
      <c r="C31" s="521" t="s">
        <v>13</v>
      </c>
      <c r="D31" s="522" t="s">
        <v>12</v>
      </c>
      <c r="E31" s="521" t="s">
        <v>17</v>
      </c>
      <c r="F31" s="522" t="s">
        <v>14</v>
      </c>
      <c r="G31" s="523" t="s">
        <v>15</v>
      </c>
      <c r="H31" s="524" t="s">
        <v>331</v>
      </c>
      <c r="I31" s="525" t="s">
        <v>328</v>
      </c>
      <c r="J31" s="613"/>
      <c r="L31" s="419"/>
      <c r="M31" s="419"/>
      <c r="N31" s="419"/>
      <c r="O31" s="419"/>
      <c r="P31" s="419"/>
    </row>
    <row r="32" spans="2:20" ht="16.5" customHeight="1" x14ac:dyDescent="0.25">
      <c r="B32" s="526">
        <v>41885</v>
      </c>
      <c r="C32" s="527" t="s">
        <v>15</v>
      </c>
      <c r="D32" s="528" t="s">
        <v>12</v>
      </c>
      <c r="E32" s="527" t="s">
        <v>13</v>
      </c>
      <c r="F32" s="528" t="s">
        <v>14</v>
      </c>
      <c r="G32" s="529" t="s">
        <v>17</v>
      </c>
      <c r="H32" s="530" t="s">
        <v>341</v>
      </c>
      <c r="I32" s="531" t="s">
        <v>342</v>
      </c>
      <c r="J32" s="613"/>
      <c r="L32" s="419"/>
      <c r="M32" s="419"/>
      <c r="N32" s="419"/>
      <c r="O32" s="419"/>
      <c r="P32" s="419"/>
    </row>
    <row r="33" spans="2:16" ht="17.25" thickBot="1" x14ac:dyDescent="0.3">
      <c r="B33" s="532">
        <v>41892</v>
      </c>
      <c r="C33" s="505" t="s">
        <v>15</v>
      </c>
      <c r="D33" s="533" t="s">
        <v>13</v>
      </c>
      <c r="E33" s="505" t="s">
        <v>14</v>
      </c>
      <c r="F33" s="506" t="s">
        <v>17</v>
      </c>
      <c r="G33" s="507" t="s">
        <v>12</v>
      </c>
      <c r="H33" s="534" t="s">
        <v>324</v>
      </c>
      <c r="I33" s="535" t="s">
        <v>324</v>
      </c>
      <c r="J33" s="613"/>
      <c r="L33" s="419"/>
      <c r="M33" s="419"/>
      <c r="N33" s="419"/>
      <c r="O33" s="419"/>
      <c r="P33" s="419"/>
    </row>
    <row r="34" spans="2:16" ht="17.25" thickBot="1" x14ac:dyDescent="0.3">
      <c r="B34" s="532">
        <v>41899</v>
      </c>
      <c r="C34" s="615" t="s">
        <v>343</v>
      </c>
      <c r="D34" s="616"/>
      <c r="E34" s="616"/>
      <c r="F34" s="616"/>
      <c r="G34" s="616"/>
      <c r="H34" s="616"/>
      <c r="I34" s="616"/>
      <c r="J34" s="614"/>
      <c r="L34" s="419"/>
      <c r="M34" s="419"/>
      <c r="N34" s="419"/>
      <c r="O34" s="419"/>
      <c r="P34" s="419"/>
    </row>
    <row r="35" spans="2:16" ht="17.25" thickBot="1" x14ac:dyDescent="0.35">
      <c r="B35" s="536">
        <v>41906</v>
      </c>
      <c r="C35" s="617" t="s">
        <v>228</v>
      </c>
      <c r="D35" s="618"/>
      <c r="E35" s="618"/>
      <c r="F35" s="619"/>
      <c r="G35" s="620" t="s">
        <v>344</v>
      </c>
      <c r="H35" s="621"/>
      <c r="I35" s="621"/>
      <c r="J35" s="622"/>
    </row>
    <row r="36" spans="2:16" ht="16.5" x14ac:dyDescent="0.3">
      <c r="B36" s="537">
        <v>41913</v>
      </c>
      <c r="C36" s="625" t="s">
        <v>229</v>
      </c>
      <c r="D36" s="626"/>
      <c r="E36" s="626"/>
      <c r="F36" s="627"/>
      <c r="G36" s="623"/>
      <c r="H36" s="624"/>
      <c r="I36" s="624"/>
      <c r="J36" s="622"/>
    </row>
    <row r="37" spans="2:16" ht="16.5" x14ac:dyDescent="0.3">
      <c r="B37" s="538">
        <v>41920</v>
      </c>
      <c r="C37" s="625" t="s">
        <v>230</v>
      </c>
      <c r="D37" s="626"/>
      <c r="E37" s="626"/>
      <c r="F37" s="627"/>
      <c r="G37" s="623"/>
      <c r="H37" s="624"/>
      <c r="I37" s="624"/>
      <c r="J37" s="622"/>
    </row>
    <row r="38" spans="2:16" ht="17.25" thickBot="1" x14ac:dyDescent="0.35">
      <c r="B38" s="539">
        <v>41927</v>
      </c>
      <c r="C38" s="628" t="s">
        <v>231</v>
      </c>
      <c r="D38" s="629"/>
      <c r="E38" s="629"/>
      <c r="F38" s="630"/>
      <c r="G38" s="623"/>
      <c r="H38" s="621"/>
      <c r="I38" s="621"/>
      <c r="J38" s="622"/>
    </row>
    <row r="39" spans="2:16" x14ac:dyDescent="0.25">
      <c r="B39" s="540"/>
    </row>
    <row r="40" spans="2:16" ht="16.5" x14ac:dyDescent="0.3">
      <c r="B40" s="541"/>
      <c r="C40" s="609" t="s">
        <v>345</v>
      </c>
      <c r="D40" s="610"/>
      <c r="E40" s="609" t="s">
        <v>346</v>
      </c>
      <c r="F40" s="611"/>
      <c r="G40" s="419"/>
      <c r="H40" s="419"/>
      <c r="I40" s="419"/>
      <c r="J40" s="419"/>
    </row>
    <row r="41" spans="2:16" x14ac:dyDescent="0.25">
      <c r="B41" s="542"/>
      <c r="C41" s="419" t="s">
        <v>223</v>
      </c>
      <c r="D41" s="419" t="s">
        <v>222</v>
      </c>
      <c r="E41" s="419" t="s">
        <v>223</v>
      </c>
      <c r="F41" s="543" t="s">
        <v>222</v>
      </c>
      <c r="G41" s="419"/>
      <c r="H41" s="419"/>
      <c r="I41" s="419"/>
      <c r="J41" s="419"/>
    </row>
    <row r="42" spans="2:16" ht="16.5" x14ac:dyDescent="0.25">
      <c r="B42" s="544" t="s">
        <v>14</v>
      </c>
      <c r="C42" s="419">
        <v>5</v>
      </c>
      <c r="D42" s="419">
        <v>5</v>
      </c>
      <c r="E42" s="419">
        <v>5</v>
      </c>
      <c r="F42" s="543">
        <v>5</v>
      </c>
      <c r="G42" s="419"/>
      <c r="H42" s="419"/>
      <c r="I42" s="419"/>
      <c r="J42" s="419"/>
    </row>
    <row r="43" spans="2:16" ht="16.5" x14ac:dyDescent="0.25">
      <c r="B43" s="544" t="s">
        <v>15</v>
      </c>
      <c r="C43" s="419">
        <v>5</v>
      </c>
      <c r="D43" s="419">
        <v>5</v>
      </c>
      <c r="E43" s="419">
        <v>5</v>
      </c>
      <c r="F43" s="543">
        <v>5</v>
      </c>
      <c r="G43" s="419"/>
      <c r="H43" s="419"/>
      <c r="I43" s="419"/>
      <c r="J43" s="419"/>
    </row>
    <row r="44" spans="2:16" ht="16.5" x14ac:dyDescent="0.25">
      <c r="B44" s="544" t="s">
        <v>17</v>
      </c>
      <c r="C44" s="419">
        <v>5</v>
      </c>
      <c r="D44" s="419">
        <v>5</v>
      </c>
      <c r="E44" s="419">
        <v>5</v>
      </c>
      <c r="F44" s="543">
        <v>5</v>
      </c>
      <c r="G44" s="419"/>
      <c r="H44" s="419"/>
      <c r="I44" s="419"/>
      <c r="J44" s="419"/>
    </row>
    <row r="45" spans="2:16" ht="16.5" x14ac:dyDescent="0.25">
      <c r="B45" s="544" t="s">
        <v>12</v>
      </c>
      <c r="C45" s="419">
        <v>5</v>
      </c>
      <c r="D45" s="419">
        <v>5</v>
      </c>
      <c r="E45" s="419">
        <v>5</v>
      </c>
      <c r="F45" s="543">
        <v>5</v>
      </c>
      <c r="G45" s="419"/>
      <c r="H45" s="419"/>
      <c r="I45" s="419"/>
      <c r="J45" s="419"/>
    </row>
    <row r="46" spans="2:16" ht="16.5" x14ac:dyDescent="0.25">
      <c r="B46" s="545" t="s">
        <v>13</v>
      </c>
      <c r="C46" s="546">
        <v>5</v>
      </c>
      <c r="D46" s="546">
        <v>5</v>
      </c>
      <c r="E46" s="546">
        <v>5</v>
      </c>
      <c r="F46" s="547">
        <v>5</v>
      </c>
      <c r="G46" s="419"/>
      <c r="H46" s="419"/>
      <c r="I46" s="419"/>
      <c r="J46" s="419"/>
    </row>
    <row r="48" spans="2:16" ht="16.5" x14ac:dyDescent="0.25">
      <c r="B48" s="548" t="s">
        <v>347</v>
      </c>
    </row>
  </sheetData>
  <mergeCells count="44">
    <mergeCell ref="B3:B4"/>
    <mergeCell ref="C3:D3"/>
    <mergeCell ref="E3:F3"/>
    <mergeCell ref="G3:G4"/>
    <mergeCell ref="J4:J7"/>
    <mergeCell ref="H6:H7"/>
    <mergeCell ref="I6:I7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I8:I9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13:I14"/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I52"/>
  <sheetViews>
    <sheetView showGridLines="0" zoomScale="130" zoomScaleNormal="130" workbookViewId="0"/>
  </sheetViews>
  <sheetFormatPr defaultRowHeight="15" x14ac:dyDescent="0.25"/>
  <cols>
    <col min="1" max="1" width="1.85546875" customWidth="1"/>
    <col min="2" max="2" width="3.85546875" hidden="1" customWidth="1"/>
    <col min="3" max="3" width="7.42578125" hidden="1" customWidth="1"/>
    <col min="4" max="7" width="9.140625" hidden="1" customWidth="1"/>
    <col min="8" max="8" width="8" hidden="1" customWidth="1"/>
    <col min="9" max="13" width="9.140625" hidden="1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10.7109375" bestFit="1" customWidth="1"/>
    <col min="24" max="24" width="7.28515625" bestFit="1" customWidth="1"/>
    <col min="25" max="25" width="6.5703125" customWidth="1"/>
    <col min="26" max="26" width="9.140625" customWidth="1"/>
    <col min="27" max="50" width="9.140625" style="346" customWidth="1"/>
    <col min="51" max="51" width="24" customWidth="1"/>
    <col min="52" max="52" width="3.42578125" hidden="1" customWidth="1"/>
    <col min="53" max="53" width="2.7109375" hidden="1" customWidth="1"/>
    <col min="54" max="54" width="3" hidden="1" customWidth="1"/>
    <col min="55" max="55" width="3.42578125" hidden="1" customWidth="1"/>
    <col min="56" max="56" width="2.7109375" hidden="1" customWidth="1"/>
    <col min="57" max="57" width="3" hidden="1" customWidth="1"/>
    <col min="58" max="58" width="3.42578125" hidden="1" customWidth="1"/>
    <col min="59" max="59" width="2.7109375" hidden="1" customWidth="1"/>
    <col min="60" max="60" width="3" hidden="1" customWidth="1"/>
    <col min="61" max="61" width="3.42578125" hidden="1" customWidth="1"/>
    <col min="62" max="62" width="2.7109375" hidden="1" customWidth="1"/>
    <col min="63" max="63" width="3" hidden="1" customWidth="1"/>
    <col min="64" max="64" width="3.42578125" hidden="1" customWidth="1"/>
    <col min="65" max="65" width="2.7109375" hidden="1" customWidth="1"/>
    <col min="66" max="66" width="3" hidden="1" customWidth="1"/>
    <col min="67" max="67" width="3.42578125" hidden="1" customWidth="1"/>
    <col min="68" max="68" width="2.7109375" hidden="1" customWidth="1"/>
    <col min="69" max="69" width="3" hidden="1" customWidth="1"/>
    <col min="70" max="70" width="3.42578125" hidden="1" customWidth="1"/>
    <col min="71" max="71" width="2.7109375" hidden="1" customWidth="1"/>
    <col min="72" max="72" width="3" hidden="1" customWidth="1"/>
    <col min="73" max="73" width="3.42578125" hidden="1" customWidth="1"/>
    <col min="74" max="74" width="2.7109375" hidden="1" customWidth="1"/>
    <col min="75" max="75" width="3" hidden="1" customWidth="1"/>
    <col min="76" max="76" width="3.42578125" customWidth="1"/>
    <col min="77" max="77" width="2.7109375" customWidth="1"/>
    <col min="78" max="78" width="3" customWidth="1"/>
    <col min="79" max="79" width="3.42578125" customWidth="1"/>
    <col min="80" max="80" width="2.7109375" customWidth="1"/>
    <col min="81" max="81" width="3" customWidth="1"/>
    <col min="82" max="82" width="3.42578125" customWidth="1"/>
    <col min="83" max="83" width="2.7109375" customWidth="1"/>
    <col min="84" max="84" width="3" customWidth="1"/>
    <col min="85" max="85" width="3.42578125" customWidth="1"/>
    <col min="86" max="86" width="2.7109375" customWidth="1"/>
    <col min="87" max="87" width="3" customWidth="1"/>
    <col min="88" max="88" width="3.42578125" customWidth="1"/>
    <col min="89" max="89" width="2.7109375" customWidth="1"/>
    <col min="90" max="90" width="3" customWidth="1"/>
    <col min="91" max="91" width="3.42578125" customWidth="1"/>
    <col min="92" max="92" width="2.7109375" customWidth="1"/>
    <col min="93" max="93" width="3" customWidth="1"/>
    <col min="94" max="94" width="3.42578125" customWidth="1"/>
    <col min="95" max="95" width="2.7109375" customWidth="1"/>
    <col min="96" max="96" width="3" customWidth="1"/>
    <col min="97" max="97" width="3.42578125" customWidth="1"/>
    <col min="98" max="98" width="2.7109375" customWidth="1"/>
    <col min="99" max="99" width="3" customWidth="1"/>
    <col min="100" max="100" width="3.42578125" customWidth="1"/>
    <col min="101" max="101" width="2.7109375" customWidth="1"/>
    <col min="102" max="102" width="3" customWidth="1"/>
    <col min="103" max="103" width="3.42578125" customWidth="1"/>
    <col min="104" max="104" width="2.7109375" customWidth="1"/>
    <col min="105" max="105" width="3" customWidth="1"/>
    <col min="106" max="106" width="3.42578125" customWidth="1"/>
    <col min="107" max="107" width="2.7109375" customWidth="1"/>
    <col min="108" max="108" width="3" customWidth="1"/>
    <col min="109" max="109" width="3.42578125" hidden="1" customWidth="1"/>
    <col min="110" max="110" width="2.7109375" hidden="1" customWidth="1"/>
    <col min="111" max="111" width="3" hidden="1" customWidth="1"/>
    <col min="112" max="112" width="3.42578125" hidden="1" customWidth="1"/>
    <col min="113" max="113" width="2.7109375" hidden="1" customWidth="1"/>
    <col min="114" max="114" width="3" hidden="1" customWidth="1"/>
    <col min="115" max="115" width="3.42578125" hidden="1" customWidth="1"/>
    <col min="116" max="116" width="2.7109375" hidden="1" customWidth="1"/>
    <col min="117" max="117" width="3" hidden="1" customWidth="1"/>
    <col min="118" max="118" width="3.42578125" hidden="1" customWidth="1"/>
    <col min="119" max="119" width="2.7109375" hidden="1" customWidth="1"/>
    <col min="120" max="120" width="3" hidden="1" customWidth="1"/>
    <col min="121" max="121" width="3.42578125" hidden="1" customWidth="1"/>
    <col min="122" max="122" width="2.7109375" hidden="1" customWidth="1"/>
    <col min="123" max="123" width="3" hidden="1" customWidth="1"/>
    <col min="124" max="124" width="3.42578125" hidden="1" customWidth="1"/>
    <col min="125" max="125" width="2.7109375" hidden="1" customWidth="1"/>
    <col min="126" max="126" width="3" hidden="1" customWidth="1"/>
    <col min="127" max="127" width="3.42578125" hidden="1" customWidth="1"/>
    <col min="128" max="128" width="2.7109375" hidden="1" customWidth="1"/>
    <col min="129" max="129" width="3" hidden="1" customWidth="1"/>
    <col min="130" max="130" width="3.42578125" hidden="1" customWidth="1"/>
    <col min="131" max="131" width="2.7109375" hidden="1" customWidth="1"/>
    <col min="132" max="132" width="3" hidden="1" customWidth="1"/>
    <col min="133" max="133" width="3.42578125" hidden="1" customWidth="1"/>
    <col min="134" max="134" width="2.7109375" hidden="1" customWidth="1"/>
    <col min="135" max="135" width="3" hidden="1" customWidth="1"/>
    <col min="136" max="136" width="3.42578125" customWidth="1"/>
    <col min="137" max="137" width="3.28515625" customWidth="1"/>
    <col min="138" max="138" width="3" customWidth="1"/>
    <col min="139" max="139" width="9.140625" customWidth="1"/>
  </cols>
  <sheetData>
    <row r="1" spans="2:139" ht="15.75" thickBot="1" x14ac:dyDescent="0.3"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2:139" ht="17.25" customHeight="1" thickBot="1" x14ac:dyDescent="0.3">
      <c r="B2" s="672"/>
      <c r="C2" s="673"/>
      <c r="D2" s="676" t="s">
        <v>9</v>
      </c>
      <c r="E2" s="677"/>
      <c r="F2" s="678" t="s">
        <v>10</v>
      </c>
      <c r="G2" s="677"/>
      <c r="H2" s="679" t="s">
        <v>11</v>
      </c>
      <c r="I2" s="159"/>
      <c r="J2" s="159"/>
      <c r="K2" s="159"/>
      <c r="L2" s="159"/>
      <c r="M2" s="159"/>
      <c r="N2" s="159"/>
      <c r="O2" s="682" t="s">
        <v>460</v>
      </c>
      <c r="P2" s="682"/>
      <c r="Q2" s="682"/>
      <c r="R2" s="682"/>
      <c r="S2" s="682"/>
      <c r="T2" s="682"/>
      <c r="U2" s="682"/>
      <c r="V2" s="682"/>
      <c r="W2" s="682"/>
      <c r="X2" s="682"/>
      <c r="Y2" s="682"/>
    </row>
    <row r="3" spans="2:139" ht="17.25" customHeight="1" thickBot="1" x14ac:dyDescent="0.3">
      <c r="B3" s="674"/>
      <c r="C3" s="675"/>
      <c r="D3" s="175" t="s">
        <v>222</v>
      </c>
      <c r="E3" s="176" t="s">
        <v>223</v>
      </c>
      <c r="F3" s="177" t="s">
        <v>222</v>
      </c>
      <c r="G3" s="176" t="s">
        <v>223</v>
      </c>
      <c r="H3" s="680"/>
      <c r="I3" s="185" t="s">
        <v>14</v>
      </c>
      <c r="J3" s="186" t="s">
        <v>15</v>
      </c>
      <c r="K3" s="187" t="s">
        <v>17</v>
      </c>
      <c r="L3" s="186" t="s">
        <v>12</v>
      </c>
      <c r="M3" s="188" t="s">
        <v>13</v>
      </c>
      <c r="N3" s="201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</row>
    <row r="4" spans="2:139" ht="19.5" thickBot="1" x14ac:dyDescent="0.3">
      <c r="B4" s="178">
        <v>1</v>
      </c>
      <c r="C4" s="168">
        <v>42112</v>
      </c>
      <c r="D4" s="207" t="s">
        <v>12</v>
      </c>
      <c r="E4" s="204" t="s">
        <v>13</v>
      </c>
      <c r="F4" s="207" t="s">
        <v>14</v>
      </c>
      <c r="G4" s="204" t="s">
        <v>15</v>
      </c>
      <c r="H4" s="204" t="s">
        <v>16</v>
      </c>
      <c r="I4" s="219" t="s">
        <v>0</v>
      </c>
      <c r="J4" s="219" t="s">
        <v>1</v>
      </c>
      <c r="K4" s="220" t="s">
        <v>221</v>
      </c>
      <c r="L4" s="221" t="s">
        <v>0</v>
      </c>
      <c r="M4" s="219" t="s">
        <v>1</v>
      </c>
      <c r="N4" s="200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3"/>
      <c r="AY4" s="703" t="s">
        <v>235</v>
      </c>
      <c r="AZ4" s="698">
        <v>42455</v>
      </c>
      <c r="BA4" s="699"/>
      <c r="BB4" s="700"/>
      <c r="BC4" s="701">
        <v>42462</v>
      </c>
      <c r="BD4" s="699"/>
      <c r="BE4" s="699"/>
      <c r="BF4" s="698">
        <v>42469</v>
      </c>
      <c r="BG4" s="699"/>
      <c r="BH4" s="700"/>
      <c r="BI4" s="701">
        <v>42476</v>
      </c>
      <c r="BJ4" s="699"/>
      <c r="BK4" s="699"/>
      <c r="BL4" s="698">
        <v>42483</v>
      </c>
      <c r="BM4" s="699"/>
      <c r="BN4" s="700"/>
      <c r="BO4" s="698">
        <v>42490</v>
      </c>
      <c r="BP4" s="701"/>
      <c r="BQ4" s="702"/>
      <c r="BR4" s="698">
        <v>42497</v>
      </c>
      <c r="BS4" s="699"/>
      <c r="BT4" s="700"/>
      <c r="BU4" s="701">
        <v>42504</v>
      </c>
      <c r="BV4" s="699"/>
      <c r="BW4" s="699"/>
      <c r="BX4" s="696">
        <v>42511</v>
      </c>
      <c r="BY4" s="695"/>
      <c r="BZ4" s="697"/>
      <c r="CA4" s="694">
        <v>42518</v>
      </c>
      <c r="CB4" s="695"/>
      <c r="CC4" s="695"/>
      <c r="CD4" s="696">
        <v>42525</v>
      </c>
      <c r="CE4" s="695"/>
      <c r="CF4" s="697"/>
      <c r="CG4" s="694">
        <v>42532</v>
      </c>
      <c r="CH4" s="695"/>
      <c r="CI4" s="695"/>
      <c r="CJ4" s="696">
        <v>42539</v>
      </c>
      <c r="CK4" s="695"/>
      <c r="CL4" s="697"/>
      <c r="CM4" s="694">
        <v>42546</v>
      </c>
      <c r="CN4" s="695"/>
      <c r="CO4" s="695"/>
      <c r="CP4" s="696">
        <v>42553</v>
      </c>
      <c r="CQ4" s="695"/>
      <c r="CR4" s="697"/>
      <c r="CS4" s="694">
        <v>42560</v>
      </c>
      <c r="CT4" s="695"/>
      <c r="CU4" s="695"/>
      <c r="CV4" s="696">
        <v>42567</v>
      </c>
      <c r="CW4" s="695"/>
      <c r="CX4" s="697"/>
      <c r="CY4" s="694">
        <v>42574</v>
      </c>
      <c r="CZ4" s="695"/>
      <c r="DA4" s="695"/>
      <c r="DB4" s="696">
        <v>42581</v>
      </c>
      <c r="DC4" s="695"/>
      <c r="DD4" s="697"/>
      <c r="DE4" s="694">
        <v>42588</v>
      </c>
      <c r="DF4" s="695"/>
      <c r="DG4" s="695"/>
      <c r="DH4" s="696">
        <v>42595</v>
      </c>
      <c r="DI4" s="695"/>
      <c r="DJ4" s="697"/>
      <c r="DK4" s="694">
        <v>42602</v>
      </c>
      <c r="DL4" s="695"/>
      <c r="DM4" s="695"/>
      <c r="DN4" s="696">
        <v>42609</v>
      </c>
      <c r="DO4" s="695"/>
      <c r="DP4" s="697"/>
      <c r="DQ4" s="694">
        <v>42616</v>
      </c>
      <c r="DR4" s="695"/>
      <c r="DS4" s="695"/>
      <c r="DT4" s="696">
        <v>42623</v>
      </c>
      <c r="DU4" s="695"/>
      <c r="DV4" s="697"/>
      <c r="DW4" s="694">
        <v>42630</v>
      </c>
      <c r="DX4" s="695"/>
      <c r="DY4" s="695"/>
      <c r="DZ4" s="696">
        <v>42637</v>
      </c>
      <c r="EA4" s="695"/>
      <c r="EB4" s="697"/>
      <c r="EC4" s="694">
        <v>42644</v>
      </c>
      <c r="ED4" s="695"/>
      <c r="EE4" s="695"/>
      <c r="EF4" s="707" t="s">
        <v>236</v>
      </c>
      <c r="EG4" s="708"/>
      <c r="EH4" s="709"/>
      <c r="EI4" s="705" t="s">
        <v>236</v>
      </c>
    </row>
    <row r="5" spans="2:139" ht="19.5" thickBot="1" x14ac:dyDescent="0.3">
      <c r="B5" s="179">
        <v>2</v>
      </c>
      <c r="C5" s="167">
        <v>42119</v>
      </c>
      <c r="D5" s="208" t="s">
        <v>17</v>
      </c>
      <c r="E5" s="205" t="s">
        <v>12</v>
      </c>
      <c r="F5" s="208" t="s">
        <v>13</v>
      </c>
      <c r="G5" s="205" t="s">
        <v>14</v>
      </c>
      <c r="H5" s="205" t="s">
        <v>18</v>
      </c>
      <c r="I5" s="222" t="s">
        <v>1</v>
      </c>
      <c r="J5" s="223" t="s">
        <v>221</v>
      </c>
      <c r="K5" s="224" t="s">
        <v>1</v>
      </c>
      <c r="L5" s="225" t="s">
        <v>0</v>
      </c>
      <c r="M5" s="222" t="s">
        <v>0</v>
      </c>
      <c r="N5" s="200"/>
      <c r="O5" s="186" t="s">
        <v>232</v>
      </c>
      <c r="P5" s="185" t="s">
        <v>205</v>
      </c>
      <c r="Q5" s="186" t="s">
        <v>3</v>
      </c>
      <c r="R5" s="187" t="s">
        <v>0</v>
      </c>
      <c r="S5" s="185" t="s">
        <v>1</v>
      </c>
      <c r="T5" s="186" t="s">
        <v>129</v>
      </c>
      <c r="U5" s="186" t="s">
        <v>224</v>
      </c>
      <c r="V5" s="236" t="s">
        <v>225</v>
      </c>
      <c r="W5" s="195" t="s">
        <v>220</v>
      </c>
      <c r="X5" s="186" t="s">
        <v>226</v>
      </c>
      <c r="Y5" s="186" t="s">
        <v>227</v>
      </c>
      <c r="AY5" s="704"/>
      <c r="AZ5" s="332" t="s">
        <v>0</v>
      </c>
      <c r="BA5" s="333" t="s">
        <v>1</v>
      </c>
      <c r="BB5" s="334" t="s">
        <v>129</v>
      </c>
      <c r="BC5" s="351" t="s">
        <v>0</v>
      </c>
      <c r="BD5" s="333" t="s">
        <v>1</v>
      </c>
      <c r="BE5" s="352" t="s">
        <v>129</v>
      </c>
      <c r="BF5" s="332" t="s">
        <v>0</v>
      </c>
      <c r="BG5" s="333" t="s">
        <v>1</v>
      </c>
      <c r="BH5" s="334" t="s">
        <v>129</v>
      </c>
      <c r="BI5" s="351" t="s">
        <v>0</v>
      </c>
      <c r="BJ5" s="333" t="s">
        <v>1</v>
      </c>
      <c r="BK5" s="352" t="s">
        <v>129</v>
      </c>
      <c r="BL5" s="332" t="s">
        <v>0</v>
      </c>
      <c r="BM5" s="333" t="s">
        <v>1</v>
      </c>
      <c r="BN5" s="334" t="s">
        <v>129</v>
      </c>
      <c r="BO5" s="351" t="s">
        <v>0</v>
      </c>
      <c r="BP5" s="333" t="s">
        <v>1</v>
      </c>
      <c r="BQ5" s="352" t="s">
        <v>129</v>
      </c>
      <c r="BR5" s="332" t="s">
        <v>0</v>
      </c>
      <c r="BS5" s="333" t="s">
        <v>1</v>
      </c>
      <c r="BT5" s="334" t="s">
        <v>129</v>
      </c>
      <c r="BU5" s="351" t="s">
        <v>0</v>
      </c>
      <c r="BV5" s="333" t="s">
        <v>1</v>
      </c>
      <c r="BW5" s="352" t="s">
        <v>129</v>
      </c>
      <c r="BX5" s="328" t="s">
        <v>0</v>
      </c>
      <c r="BY5" s="320" t="s">
        <v>1</v>
      </c>
      <c r="BZ5" s="322" t="s">
        <v>129</v>
      </c>
      <c r="CA5" s="330" t="s">
        <v>0</v>
      </c>
      <c r="CB5" s="320" t="s">
        <v>1</v>
      </c>
      <c r="CC5" s="321" t="s">
        <v>129</v>
      </c>
      <c r="CD5" s="328" t="s">
        <v>0</v>
      </c>
      <c r="CE5" s="320" t="s">
        <v>1</v>
      </c>
      <c r="CF5" s="322" t="s">
        <v>129</v>
      </c>
      <c r="CG5" s="330" t="s">
        <v>0</v>
      </c>
      <c r="CH5" s="320" t="s">
        <v>1</v>
      </c>
      <c r="CI5" s="321" t="s">
        <v>129</v>
      </c>
      <c r="CJ5" s="328" t="s">
        <v>0</v>
      </c>
      <c r="CK5" s="320" t="s">
        <v>1</v>
      </c>
      <c r="CL5" s="322" t="s">
        <v>129</v>
      </c>
      <c r="CM5" s="330" t="s">
        <v>0</v>
      </c>
      <c r="CN5" s="320" t="s">
        <v>1</v>
      </c>
      <c r="CO5" s="321" t="s">
        <v>129</v>
      </c>
      <c r="CP5" s="328" t="s">
        <v>0</v>
      </c>
      <c r="CQ5" s="320" t="s">
        <v>1</v>
      </c>
      <c r="CR5" s="322" t="s">
        <v>129</v>
      </c>
      <c r="CS5" s="330" t="s">
        <v>0</v>
      </c>
      <c r="CT5" s="320" t="s">
        <v>1</v>
      </c>
      <c r="CU5" s="321" t="s">
        <v>129</v>
      </c>
      <c r="CV5" s="328" t="s">
        <v>0</v>
      </c>
      <c r="CW5" s="320" t="s">
        <v>1</v>
      </c>
      <c r="CX5" s="322" t="s">
        <v>129</v>
      </c>
      <c r="CY5" s="330" t="s">
        <v>0</v>
      </c>
      <c r="CZ5" s="320" t="s">
        <v>1</v>
      </c>
      <c r="DA5" s="321" t="s">
        <v>129</v>
      </c>
      <c r="DB5" s="328" t="s">
        <v>0</v>
      </c>
      <c r="DC5" s="320" t="s">
        <v>1</v>
      </c>
      <c r="DD5" s="322" t="s">
        <v>129</v>
      </c>
      <c r="DE5" s="330" t="s">
        <v>0</v>
      </c>
      <c r="DF5" s="320" t="s">
        <v>1</v>
      </c>
      <c r="DG5" s="321" t="s">
        <v>129</v>
      </c>
      <c r="DH5" s="328" t="s">
        <v>0</v>
      </c>
      <c r="DI5" s="320" t="s">
        <v>1</v>
      </c>
      <c r="DJ5" s="322" t="s">
        <v>129</v>
      </c>
      <c r="DK5" s="330" t="s">
        <v>0</v>
      </c>
      <c r="DL5" s="320" t="s">
        <v>1</v>
      </c>
      <c r="DM5" s="321" t="s">
        <v>129</v>
      </c>
      <c r="DN5" s="328" t="s">
        <v>0</v>
      </c>
      <c r="DO5" s="320" t="s">
        <v>1</v>
      </c>
      <c r="DP5" s="322" t="s">
        <v>129</v>
      </c>
      <c r="DQ5" s="330" t="s">
        <v>0</v>
      </c>
      <c r="DR5" s="320" t="s">
        <v>1</v>
      </c>
      <c r="DS5" s="321" t="s">
        <v>129</v>
      </c>
      <c r="DT5" s="328" t="s">
        <v>0</v>
      </c>
      <c r="DU5" s="320" t="s">
        <v>1</v>
      </c>
      <c r="DV5" s="322" t="s">
        <v>129</v>
      </c>
      <c r="DW5" s="330" t="s">
        <v>0</v>
      </c>
      <c r="DX5" s="320" t="s">
        <v>1</v>
      </c>
      <c r="DY5" s="321" t="s">
        <v>129</v>
      </c>
      <c r="DZ5" s="328" t="s">
        <v>0</v>
      </c>
      <c r="EA5" s="320" t="s">
        <v>1</v>
      </c>
      <c r="EB5" s="322" t="s">
        <v>129</v>
      </c>
      <c r="EC5" s="330" t="s">
        <v>0</v>
      </c>
      <c r="ED5" s="320" t="s">
        <v>1</v>
      </c>
      <c r="EE5" s="321" t="s">
        <v>129</v>
      </c>
      <c r="EF5" s="340" t="s">
        <v>0</v>
      </c>
      <c r="EG5" s="341" t="s">
        <v>1</v>
      </c>
      <c r="EH5" s="342" t="s">
        <v>129</v>
      </c>
      <c r="EI5" s="706"/>
    </row>
    <row r="6" spans="2:139" ht="18.75" x14ac:dyDescent="0.25">
      <c r="B6" s="179">
        <v>3</v>
      </c>
      <c r="C6" s="167">
        <v>42126</v>
      </c>
      <c r="D6" s="208" t="s">
        <v>14</v>
      </c>
      <c r="E6" s="205" t="s">
        <v>17</v>
      </c>
      <c r="F6" s="208" t="s">
        <v>15</v>
      </c>
      <c r="G6" s="205" t="s">
        <v>13</v>
      </c>
      <c r="H6" s="205" t="s">
        <v>12</v>
      </c>
      <c r="I6" s="226" t="s">
        <v>1</v>
      </c>
      <c r="J6" s="226" t="s">
        <v>1</v>
      </c>
      <c r="K6" s="227" t="s">
        <v>0</v>
      </c>
      <c r="L6" s="228" t="s">
        <v>221</v>
      </c>
      <c r="M6" s="226" t="s">
        <v>0</v>
      </c>
      <c r="N6" s="200"/>
      <c r="O6" s="240">
        <v>1</v>
      </c>
      <c r="P6" s="239" t="s">
        <v>8</v>
      </c>
      <c r="Q6" s="549">
        <f>+R6+S6+T6</f>
        <v>12</v>
      </c>
      <c r="R6" s="242">
        <v>12</v>
      </c>
      <c r="S6" s="241">
        <v>0</v>
      </c>
      <c r="T6" s="243">
        <v>0</v>
      </c>
      <c r="U6" s="272">
        <f>(R6+(T6*0.5))/Q6</f>
        <v>1</v>
      </c>
      <c r="V6" s="260">
        <f>+(R6*3)+(T6*1)</f>
        <v>36</v>
      </c>
      <c r="W6" s="238" t="s">
        <v>221</v>
      </c>
      <c r="X6" s="237" t="s">
        <v>237</v>
      </c>
      <c r="Y6" s="261" t="s">
        <v>461</v>
      </c>
      <c r="AY6" s="263" t="s">
        <v>5</v>
      </c>
      <c r="AZ6" s="332">
        <v>0</v>
      </c>
      <c r="BA6" s="333">
        <v>0</v>
      </c>
      <c r="BB6" s="334">
        <v>0</v>
      </c>
      <c r="BC6" s="351">
        <v>0</v>
      </c>
      <c r="BD6" s="333">
        <v>0</v>
      </c>
      <c r="BE6" s="352">
        <v>0</v>
      </c>
      <c r="BF6" s="332">
        <v>0</v>
      </c>
      <c r="BG6" s="333">
        <v>0</v>
      </c>
      <c r="BH6" s="334">
        <v>0</v>
      </c>
      <c r="BI6" s="351">
        <v>0</v>
      </c>
      <c r="BJ6" s="333">
        <v>2</v>
      </c>
      <c r="BK6" s="352">
        <v>0</v>
      </c>
      <c r="BL6" s="332">
        <v>1</v>
      </c>
      <c r="BM6" s="333">
        <v>0</v>
      </c>
      <c r="BN6" s="334">
        <v>0</v>
      </c>
      <c r="BO6" s="351">
        <v>0</v>
      </c>
      <c r="BP6" s="333">
        <v>0</v>
      </c>
      <c r="BQ6" s="352">
        <v>0</v>
      </c>
      <c r="BR6" s="332">
        <v>0</v>
      </c>
      <c r="BS6" s="333">
        <v>1</v>
      </c>
      <c r="BT6" s="334">
        <v>0</v>
      </c>
      <c r="BU6" s="351">
        <v>0</v>
      </c>
      <c r="BV6" s="333">
        <v>2</v>
      </c>
      <c r="BW6" s="352">
        <v>0</v>
      </c>
      <c r="BX6" s="332">
        <v>0</v>
      </c>
      <c r="BY6" s="333">
        <v>1</v>
      </c>
      <c r="BZ6" s="334">
        <v>0</v>
      </c>
      <c r="CA6" s="351">
        <v>0</v>
      </c>
      <c r="CB6" s="333">
        <v>1</v>
      </c>
      <c r="CC6" s="352">
        <v>0</v>
      </c>
      <c r="CD6" s="328">
        <v>0</v>
      </c>
      <c r="CE6" s="320">
        <v>1</v>
      </c>
      <c r="CF6" s="322">
        <v>0</v>
      </c>
      <c r="CG6" s="330">
        <v>0</v>
      </c>
      <c r="CH6" s="320">
        <v>0</v>
      </c>
      <c r="CI6" s="321">
        <v>0</v>
      </c>
      <c r="CJ6" s="328">
        <v>0</v>
      </c>
      <c r="CK6" s="320">
        <v>1</v>
      </c>
      <c r="CL6" s="322">
        <v>0</v>
      </c>
      <c r="CM6" s="330">
        <v>0</v>
      </c>
      <c r="CN6" s="320">
        <v>1</v>
      </c>
      <c r="CO6" s="321">
        <v>0</v>
      </c>
      <c r="CP6" s="328">
        <v>0</v>
      </c>
      <c r="CQ6" s="320">
        <v>1</v>
      </c>
      <c r="CR6" s="322">
        <v>0</v>
      </c>
      <c r="CS6" s="330">
        <v>0</v>
      </c>
      <c r="CT6" s="320">
        <v>1</v>
      </c>
      <c r="CU6" s="321">
        <v>0</v>
      </c>
      <c r="CV6" s="328"/>
      <c r="CW6" s="320"/>
      <c r="CX6" s="322"/>
      <c r="CY6" s="330"/>
      <c r="CZ6" s="320"/>
      <c r="DA6" s="321"/>
      <c r="DB6" s="328"/>
      <c r="DC6" s="320"/>
      <c r="DD6" s="322"/>
      <c r="DE6" s="330"/>
      <c r="DF6" s="320"/>
      <c r="DG6" s="321"/>
      <c r="DH6" s="328"/>
      <c r="DI6" s="320"/>
      <c r="DJ6" s="322"/>
      <c r="DK6" s="330"/>
      <c r="DL6" s="320"/>
      <c r="DM6" s="321"/>
      <c r="DN6" s="328"/>
      <c r="DO6" s="320"/>
      <c r="DP6" s="322"/>
      <c r="DQ6" s="330"/>
      <c r="DR6" s="320"/>
      <c r="DS6" s="321"/>
      <c r="DT6" s="328"/>
      <c r="DU6" s="320"/>
      <c r="DV6" s="322"/>
      <c r="DW6" s="330"/>
      <c r="DX6" s="320"/>
      <c r="DY6" s="321"/>
      <c r="DZ6" s="328"/>
      <c r="EA6" s="320"/>
      <c r="EB6" s="322"/>
      <c r="EC6" s="330"/>
      <c r="ED6" s="320"/>
      <c r="EE6" s="321"/>
      <c r="EF6" s="340">
        <f t="shared" ref="EF6:EH10" si="0">SUM(AZ6,BC6,BF6,BI6,BL6,BO6,BR6,BU6,BX6,CA6,CD6,CG6,CJ6,CM6,CP6,CS6,CV6,CY6,DB6,DE6,DH6,DK6,DN6,DQ6,DT6,DW6,DZ6,EC6)</f>
        <v>1</v>
      </c>
      <c r="EG6" s="341">
        <f t="shared" si="0"/>
        <v>12</v>
      </c>
      <c r="EH6" s="342">
        <f t="shared" si="0"/>
        <v>0</v>
      </c>
      <c r="EI6" s="338">
        <f>SUM(EF6:EH6)</f>
        <v>13</v>
      </c>
    </row>
    <row r="7" spans="2:139" ht="18.75" x14ac:dyDescent="0.25">
      <c r="B7" s="179">
        <v>4</v>
      </c>
      <c r="C7" s="167">
        <v>42133</v>
      </c>
      <c r="D7" s="208" t="s">
        <v>17</v>
      </c>
      <c r="E7" s="205" t="s">
        <v>15</v>
      </c>
      <c r="F7" s="208" t="s">
        <v>12</v>
      </c>
      <c r="G7" s="205" t="s">
        <v>14</v>
      </c>
      <c r="H7" s="205" t="s">
        <v>13</v>
      </c>
      <c r="I7" s="226" t="s">
        <v>0</v>
      </c>
      <c r="J7" s="226" t="s">
        <v>0</v>
      </c>
      <c r="K7" s="227" t="s">
        <v>1</v>
      </c>
      <c r="L7" s="229" t="s">
        <v>1</v>
      </c>
      <c r="M7" s="230" t="s">
        <v>221</v>
      </c>
      <c r="N7" s="201"/>
      <c r="O7" s="262">
        <v>2</v>
      </c>
      <c r="P7" s="263" t="s">
        <v>7</v>
      </c>
      <c r="Q7" s="550">
        <f t="shared" ref="Q7:Q8" si="1">+R7+S7+T7</f>
        <v>11</v>
      </c>
      <c r="R7" s="265">
        <v>9</v>
      </c>
      <c r="S7" s="266">
        <v>2</v>
      </c>
      <c r="T7" s="264">
        <v>0</v>
      </c>
      <c r="U7" s="273">
        <f t="shared" ref="U7" si="2">(R7+(T7*0.5))/Q7</f>
        <v>0.81818181818181823</v>
      </c>
      <c r="V7" s="274">
        <f t="shared" ref="V7:V8" si="3">+(R7*3)+(T7*1)</f>
        <v>27</v>
      </c>
      <c r="W7" s="291">
        <f>((R6-R7)+(S7-S6))/2</f>
        <v>2.5</v>
      </c>
      <c r="X7" s="271" t="s">
        <v>237</v>
      </c>
      <c r="Y7" s="264" t="s">
        <v>449</v>
      </c>
      <c r="AY7" s="268" t="s">
        <v>8</v>
      </c>
      <c r="AZ7" s="332">
        <v>1</v>
      </c>
      <c r="BA7" s="333">
        <v>0</v>
      </c>
      <c r="BB7" s="334">
        <v>0</v>
      </c>
      <c r="BC7" s="351">
        <v>0</v>
      </c>
      <c r="BD7" s="333">
        <v>0</v>
      </c>
      <c r="BE7" s="352">
        <v>0</v>
      </c>
      <c r="BF7" s="332">
        <v>0</v>
      </c>
      <c r="BG7" s="333">
        <v>0</v>
      </c>
      <c r="BH7" s="334">
        <v>0</v>
      </c>
      <c r="BI7" s="351">
        <v>2</v>
      </c>
      <c r="BJ7" s="333">
        <v>0</v>
      </c>
      <c r="BK7" s="352">
        <v>0</v>
      </c>
      <c r="BL7" s="332">
        <v>1</v>
      </c>
      <c r="BM7" s="333">
        <v>0</v>
      </c>
      <c r="BN7" s="334">
        <v>0</v>
      </c>
      <c r="BO7" s="351">
        <v>1</v>
      </c>
      <c r="BP7" s="333">
        <v>0</v>
      </c>
      <c r="BQ7" s="352">
        <v>0</v>
      </c>
      <c r="BR7" s="332">
        <v>0</v>
      </c>
      <c r="BS7" s="333">
        <v>0</v>
      </c>
      <c r="BT7" s="334">
        <v>0</v>
      </c>
      <c r="BU7" s="351">
        <v>1</v>
      </c>
      <c r="BV7" s="333">
        <v>0</v>
      </c>
      <c r="BW7" s="352">
        <v>0</v>
      </c>
      <c r="BX7" s="332">
        <v>1</v>
      </c>
      <c r="BY7" s="333">
        <v>0</v>
      </c>
      <c r="BZ7" s="334">
        <v>0</v>
      </c>
      <c r="CA7" s="330">
        <v>1</v>
      </c>
      <c r="CB7" s="320">
        <v>0</v>
      </c>
      <c r="CC7" s="321">
        <v>0</v>
      </c>
      <c r="CD7" s="328">
        <v>1</v>
      </c>
      <c r="CE7" s="320">
        <v>0</v>
      </c>
      <c r="CF7" s="322">
        <v>0</v>
      </c>
      <c r="CG7" s="330">
        <v>0</v>
      </c>
      <c r="CH7" s="320">
        <v>0</v>
      </c>
      <c r="CI7" s="321">
        <v>0</v>
      </c>
      <c r="CJ7" s="328">
        <v>0</v>
      </c>
      <c r="CK7" s="320">
        <v>0</v>
      </c>
      <c r="CL7" s="322">
        <v>0</v>
      </c>
      <c r="CM7" s="330">
        <v>1</v>
      </c>
      <c r="CN7" s="320">
        <v>0</v>
      </c>
      <c r="CO7" s="321">
        <v>0</v>
      </c>
      <c r="CP7" s="328">
        <v>1</v>
      </c>
      <c r="CQ7" s="320">
        <v>0</v>
      </c>
      <c r="CR7" s="322">
        <v>0</v>
      </c>
      <c r="CS7" s="330">
        <v>1</v>
      </c>
      <c r="CT7" s="320">
        <v>0</v>
      </c>
      <c r="CU7" s="321">
        <v>0</v>
      </c>
      <c r="CV7" s="328"/>
      <c r="CW7" s="320"/>
      <c r="CX7" s="322"/>
      <c r="CY7" s="330"/>
      <c r="CZ7" s="320"/>
      <c r="DA7" s="321"/>
      <c r="DB7" s="328"/>
      <c r="DC7" s="320"/>
      <c r="DD7" s="322"/>
      <c r="DE7" s="330"/>
      <c r="DF7" s="320"/>
      <c r="DG7" s="321"/>
      <c r="DH7" s="328"/>
      <c r="DI7" s="320"/>
      <c r="DJ7" s="322"/>
      <c r="DK7" s="330"/>
      <c r="DL7" s="320"/>
      <c r="DM7" s="321"/>
      <c r="DN7" s="328"/>
      <c r="DO7" s="320"/>
      <c r="DP7" s="322"/>
      <c r="DQ7" s="330"/>
      <c r="DR7" s="320"/>
      <c r="DS7" s="321"/>
      <c r="DT7" s="328"/>
      <c r="DU7" s="320"/>
      <c r="DV7" s="322"/>
      <c r="DW7" s="330"/>
      <c r="DX7" s="320"/>
      <c r="DY7" s="321"/>
      <c r="DZ7" s="328"/>
      <c r="EA7" s="320"/>
      <c r="EB7" s="322"/>
      <c r="EC7" s="330"/>
      <c r="ED7" s="320"/>
      <c r="EE7" s="321"/>
      <c r="EF7" s="340">
        <f t="shared" si="0"/>
        <v>12</v>
      </c>
      <c r="EG7" s="341">
        <f t="shared" si="0"/>
        <v>0</v>
      </c>
      <c r="EH7" s="342">
        <f t="shared" si="0"/>
        <v>0</v>
      </c>
      <c r="EI7" s="338">
        <f t="shared" ref="EI7:EI10" si="4">SUM(EF7:EH7)</f>
        <v>12</v>
      </c>
    </row>
    <row r="8" spans="2:139" ht="18.75" x14ac:dyDescent="0.25">
      <c r="B8" s="179">
        <v>5</v>
      </c>
      <c r="C8" s="167">
        <v>42140</v>
      </c>
      <c r="D8" s="208" t="s">
        <v>15</v>
      </c>
      <c r="E8" s="205" t="s">
        <v>12</v>
      </c>
      <c r="F8" s="208" t="s">
        <v>13</v>
      </c>
      <c r="G8" s="205" t="s">
        <v>17</v>
      </c>
      <c r="H8" s="205" t="s">
        <v>14</v>
      </c>
      <c r="I8" s="230" t="s">
        <v>221</v>
      </c>
      <c r="J8" s="226" t="s">
        <v>0</v>
      </c>
      <c r="K8" s="227" t="s">
        <v>1</v>
      </c>
      <c r="L8" s="229" t="s">
        <v>1</v>
      </c>
      <c r="M8" s="226" t="s">
        <v>0</v>
      </c>
      <c r="N8" s="200"/>
      <c r="O8" s="267">
        <v>3</v>
      </c>
      <c r="P8" s="268" t="s">
        <v>6</v>
      </c>
      <c r="Q8" s="550">
        <f t="shared" si="1"/>
        <v>12</v>
      </c>
      <c r="R8" s="269">
        <v>5</v>
      </c>
      <c r="S8" s="198">
        <v>6</v>
      </c>
      <c r="T8" s="196">
        <v>1</v>
      </c>
      <c r="U8" s="272">
        <f t="shared" ref="U8" si="5">(R8+(T8*0.5))/Q8</f>
        <v>0.45833333333333331</v>
      </c>
      <c r="V8" s="274">
        <f t="shared" si="3"/>
        <v>16</v>
      </c>
      <c r="W8" s="275">
        <f>((R6-R8)+(S8-S6))/2</f>
        <v>6.5</v>
      </c>
      <c r="X8" s="270" t="s">
        <v>465</v>
      </c>
      <c r="Y8" s="196" t="s">
        <v>462</v>
      </c>
      <c r="AY8" s="268" t="s">
        <v>6</v>
      </c>
      <c r="AZ8" s="332">
        <v>0</v>
      </c>
      <c r="BA8" s="333">
        <v>1</v>
      </c>
      <c r="BB8" s="334">
        <v>0</v>
      </c>
      <c r="BC8" s="351">
        <v>0</v>
      </c>
      <c r="BD8" s="333">
        <v>0</v>
      </c>
      <c r="BE8" s="352">
        <v>0</v>
      </c>
      <c r="BF8" s="332">
        <v>0</v>
      </c>
      <c r="BG8" s="333">
        <v>0</v>
      </c>
      <c r="BH8" s="334">
        <v>0</v>
      </c>
      <c r="BI8" s="351">
        <v>1</v>
      </c>
      <c r="BJ8" s="333">
        <v>0</v>
      </c>
      <c r="BK8" s="352">
        <v>0</v>
      </c>
      <c r="BL8" s="332">
        <v>0</v>
      </c>
      <c r="BM8" s="333">
        <v>1</v>
      </c>
      <c r="BN8" s="334">
        <v>0</v>
      </c>
      <c r="BO8" s="351">
        <v>1</v>
      </c>
      <c r="BP8" s="333">
        <v>0</v>
      </c>
      <c r="BQ8" s="352">
        <v>1</v>
      </c>
      <c r="BR8" s="332">
        <v>1</v>
      </c>
      <c r="BS8" s="333">
        <v>0</v>
      </c>
      <c r="BT8" s="334">
        <v>0</v>
      </c>
      <c r="BU8" s="351">
        <v>0</v>
      </c>
      <c r="BV8" s="333">
        <v>0</v>
      </c>
      <c r="BW8" s="352">
        <v>0</v>
      </c>
      <c r="BX8" s="332">
        <v>0</v>
      </c>
      <c r="BY8" s="333">
        <v>1</v>
      </c>
      <c r="BZ8" s="334">
        <v>0</v>
      </c>
      <c r="CA8" s="351">
        <v>0</v>
      </c>
      <c r="CB8" s="333">
        <v>1</v>
      </c>
      <c r="CC8" s="352">
        <v>0</v>
      </c>
      <c r="CD8" s="328">
        <v>0</v>
      </c>
      <c r="CE8" s="320">
        <v>1</v>
      </c>
      <c r="CF8" s="322">
        <v>0</v>
      </c>
      <c r="CG8" s="330">
        <v>1</v>
      </c>
      <c r="CH8" s="320">
        <v>0</v>
      </c>
      <c r="CI8" s="321">
        <v>0</v>
      </c>
      <c r="CJ8" s="328">
        <v>1</v>
      </c>
      <c r="CK8" s="320">
        <v>0</v>
      </c>
      <c r="CL8" s="322">
        <v>0</v>
      </c>
      <c r="CM8" s="330">
        <v>0</v>
      </c>
      <c r="CN8" s="320">
        <v>0</v>
      </c>
      <c r="CO8" s="321">
        <v>0</v>
      </c>
      <c r="CP8" s="328">
        <v>0</v>
      </c>
      <c r="CQ8" s="320">
        <v>1</v>
      </c>
      <c r="CR8" s="322">
        <v>0</v>
      </c>
      <c r="CS8" s="330">
        <v>0</v>
      </c>
      <c r="CT8" s="320">
        <v>1</v>
      </c>
      <c r="CU8" s="321">
        <v>0</v>
      </c>
      <c r="CV8" s="328"/>
      <c r="CW8" s="320"/>
      <c r="CX8" s="322"/>
      <c r="CY8" s="330"/>
      <c r="CZ8" s="320"/>
      <c r="DA8" s="321"/>
      <c r="DB8" s="328"/>
      <c r="DC8" s="320"/>
      <c r="DD8" s="322"/>
      <c r="DE8" s="330"/>
      <c r="DF8" s="320"/>
      <c r="DG8" s="321"/>
      <c r="DH8" s="328"/>
      <c r="DI8" s="320"/>
      <c r="DJ8" s="322"/>
      <c r="DK8" s="330"/>
      <c r="DL8" s="320"/>
      <c r="DM8" s="321"/>
      <c r="DN8" s="328"/>
      <c r="DO8" s="320"/>
      <c r="DP8" s="322"/>
      <c r="DQ8" s="330"/>
      <c r="DR8" s="320"/>
      <c r="DS8" s="321"/>
      <c r="DT8" s="328"/>
      <c r="DU8" s="320"/>
      <c r="DV8" s="322"/>
      <c r="DW8" s="330"/>
      <c r="DX8" s="320"/>
      <c r="DY8" s="321"/>
      <c r="DZ8" s="328"/>
      <c r="EA8" s="320"/>
      <c r="EB8" s="322"/>
      <c r="EC8" s="330"/>
      <c r="ED8" s="320"/>
      <c r="EE8" s="321"/>
      <c r="EF8" s="340">
        <f t="shared" si="0"/>
        <v>5</v>
      </c>
      <c r="EG8" s="341">
        <f t="shared" si="0"/>
        <v>7</v>
      </c>
      <c r="EH8" s="342">
        <f t="shared" si="0"/>
        <v>1</v>
      </c>
      <c r="EI8" s="338">
        <f t="shared" si="4"/>
        <v>13</v>
      </c>
    </row>
    <row r="9" spans="2:139" ht="18.75" x14ac:dyDescent="0.25">
      <c r="B9" s="179">
        <v>6</v>
      </c>
      <c r="C9" s="167">
        <v>42147</v>
      </c>
      <c r="D9" s="208" t="s">
        <v>12</v>
      </c>
      <c r="E9" s="205" t="s">
        <v>13</v>
      </c>
      <c r="F9" s="208" t="s">
        <v>14</v>
      </c>
      <c r="G9" s="205" t="s">
        <v>15</v>
      </c>
      <c r="H9" s="205" t="s">
        <v>17</v>
      </c>
      <c r="I9" s="226" t="s">
        <v>1</v>
      </c>
      <c r="J9" s="226" t="s">
        <v>0</v>
      </c>
      <c r="K9" s="230" t="s">
        <v>221</v>
      </c>
      <c r="L9" s="229" t="s">
        <v>1</v>
      </c>
      <c r="M9" s="226" t="s">
        <v>0</v>
      </c>
      <c r="N9" s="200"/>
      <c r="O9" s="262">
        <v>4</v>
      </c>
      <c r="P9" s="263" t="s">
        <v>233</v>
      </c>
      <c r="Q9" s="550">
        <f t="shared" ref="Q9" si="6">+R9+S9+T9</f>
        <v>13</v>
      </c>
      <c r="R9" s="303">
        <v>3</v>
      </c>
      <c r="S9" s="266">
        <v>9</v>
      </c>
      <c r="T9" s="264">
        <v>1</v>
      </c>
      <c r="U9" s="273">
        <f t="shared" ref="U9" si="7">(R9+(T9*0.5))/Q9</f>
        <v>0.26923076923076922</v>
      </c>
      <c r="V9" s="274">
        <f t="shared" ref="V9" si="8">+(R9*3)+(T9*1)</f>
        <v>10</v>
      </c>
      <c r="W9" s="293">
        <f>((R6-R9)+(S9-S6))/2</f>
        <v>9</v>
      </c>
      <c r="X9" s="271" t="s">
        <v>465</v>
      </c>
      <c r="Y9" s="264" t="s">
        <v>463</v>
      </c>
      <c r="AY9" s="323" t="s">
        <v>233</v>
      </c>
      <c r="AZ9" s="332">
        <v>0</v>
      </c>
      <c r="BA9" s="333">
        <v>1</v>
      </c>
      <c r="BB9" s="334">
        <v>0</v>
      </c>
      <c r="BC9" s="351">
        <v>0</v>
      </c>
      <c r="BD9" s="333">
        <v>0</v>
      </c>
      <c r="BE9" s="352">
        <v>0</v>
      </c>
      <c r="BF9" s="332">
        <v>0</v>
      </c>
      <c r="BG9" s="333">
        <v>0</v>
      </c>
      <c r="BH9" s="334">
        <v>0</v>
      </c>
      <c r="BI9" s="351">
        <v>0</v>
      </c>
      <c r="BJ9" s="333">
        <v>0</v>
      </c>
      <c r="BK9" s="352">
        <v>0</v>
      </c>
      <c r="BL9" s="332">
        <v>0</v>
      </c>
      <c r="BM9" s="333">
        <v>1</v>
      </c>
      <c r="BN9" s="334">
        <v>0</v>
      </c>
      <c r="BO9" s="351">
        <v>0</v>
      </c>
      <c r="BP9" s="333">
        <v>1</v>
      </c>
      <c r="BQ9" s="352">
        <v>1</v>
      </c>
      <c r="BR9" s="332">
        <v>0</v>
      </c>
      <c r="BS9" s="333">
        <v>2</v>
      </c>
      <c r="BT9" s="334">
        <v>0</v>
      </c>
      <c r="BU9" s="351">
        <v>0</v>
      </c>
      <c r="BV9" s="333">
        <v>1</v>
      </c>
      <c r="BW9" s="352">
        <v>0</v>
      </c>
      <c r="BX9" s="332">
        <v>0</v>
      </c>
      <c r="BY9" s="333">
        <v>0</v>
      </c>
      <c r="BZ9" s="334">
        <v>0</v>
      </c>
      <c r="CA9" s="351">
        <v>1</v>
      </c>
      <c r="CB9" s="333">
        <v>0</v>
      </c>
      <c r="CC9" s="352">
        <v>0</v>
      </c>
      <c r="CD9" s="328">
        <v>1</v>
      </c>
      <c r="CE9" s="320">
        <v>0</v>
      </c>
      <c r="CF9" s="322">
        <v>0</v>
      </c>
      <c r="CG9" s="330">
        <v>0</v>
      </c>
      <c r="CH9" s="320">
        <v>1</v>
      </c>
      <c r="CI9" s="321">
        <v>0</v>
      </c>
      <c r="CJ9" s="328">
        <v>0</v>
      </c>
      <c r="CK9" s="320">
        <v>1</v>
      </c>
      <c r="CL9" s="322">
        <v>0</v>
      </c>
      <c r="CM9" s="330">
        <v>0</v>
      </c>
      <c r="CN9" s="320">
        <v>1</v>
      </c>
      <c r="CO9" s="321">
        <v>0</v>
      </c>
      <c r="CP9" s="328">
        <v>0</v>
      </c>
      <c r="CQ9" s="320">
        <v>0</v>
      </c>
      <c r="CR9" s="322">
        <v>0</v>
      </c>
      <c r="CS9" s="330">
        <v>1</v>
      </c>
      <c r="CT9" s="320">
        <v>0</v>
      </c>
      <c r="CU9" s="321">
        <v>0</v>
      </c>
      <c r="CV9" s="328"/>
      <c r="CW9" s="320"/>
      <c r="CX9" s="322"/>
      <c r="CY9" s="330"/>
      <c r="CZ9" s="320"/>
      <c r="DA9" s="321"/>
      <c r="DB9" s="328"/>
      <c r="DC9" s="320"/>
      <c r="DD9" s="322"/>
      <c r="DE9" s="330"/>
      <c r="DF9" s="320"/>
      <c r="DG9" s="321"/>
      <c r="DH9" s="328"/>
      <c r="DI9" s="320"/>
      <c r="DJ9" s="322"/>
      <c r="DK9" s="330"/>
      <c r="DL9" s="320"/>
      <c r="DM9" s="321"/>
      <c r="DN9" s="328"/>
      <c r="DO9" s="320"/>
      <c r="DP9" s="322"/>
      <c r="DQ9" s="330"/>
      <c r="DR9" s="320"/>
      <c r="DS9" s="321"/>
      <c r="DT9" s="328"/>
      <c r="DU9" s="320"/>
      <c r="DV9" s="322"/>
      <c r="DW9" s="330"/>
      <c r="DX9" s="320"/>
      <c r="DY9" s="321"/>
      <c r="DZ9" s="328"/>
      <c r="EA9" s="320"/>
      <c r="EB9" s="322"/>
      <c r="EC9" s="330"/>
      <c r="ED9" s="320"/>
      <c r="EE9" s="321"/>
      <c r="EF9" s="340">
        <f t="shared" si="0"/>
        <v>3</v>
      </c>
      <c r="EG9" s="341">
        <f t="shared" si="0"/>
        <v>9</v>
      </c>
      <c r="EH9" s="342">
        <f t="shared" si="0"/>
        <v>1</v>
      </c>
      <c r="EI9" s="338">
        <f t="shared" si="4"/>
        <v>13</v>
      </c>
    </row>
    <row r="10" spans="2:139" ht="19.5" thickBot="1" x14ac:dyDescent="0.3">
      <c r="B10" s="179">
        <v>7</v>
      </c>
      <c r="C10" s="167">
        <v>42154</v>
      </c>
      <c r="D10" s="208" t="s">
        <v>13</v>
      </c>
      <c r="E10" s="205" t="s">
        <v>14</v>
      </c>
      <c r="F10" s="208" t="s">
        <v>17</v>
      </c>
      <c r="G10" s="205" t="s">
        <v>12</v>
      </c>
      <c r="H10" s="205" t="s">
        <v>15</v>
      </c>
      <c r="I10" s="226" t="s">
        <v>1</v>
      </c>
      <c r="J10" s="230" t="s">
        <v>221</v>
      </c>
      <c r="K10" s="227" t="s">
        <v>1</v>
      </c>
      <c r="L10" s="229" t="s">
        <v>0</v>
      </c>
      <c r="M10" s="226" t="s">
        <v>0</v>
      </c>
      <c r="N10" s="200"/>
      <c r="O10" s="296">
        <v>5</v>
      </c>
      <c r="P10" s="297" t="s">
        <v>306</v>
      </c>
      <c r="Q10" s="551">
        <f>+R10+S10+T10</f>
        <v>13</v>
      </c>
      <c r="R10" s="294">
        <v>1</v>
      </c>
      <c r="S10" s="299">
        <v>12</v>
      </c>
      <c r="T10" s="298">
        <v>0</v>
      </c>
      <c r="U10" s="295">
        <v>0</v>
      </c>
      <c r="V10" s="300">
        <f>+(R10*3)+(T10*1)</f>
        <v>3</v>
      </c>
      <c r="W10" s="301">
        <f>((R6-R10)+(S10-S6))/2</f>
        <v>11.5</v>
      </c>
      <c r="X10" s="302" t="s">
        <v>348</v>
      </c>
      <c r="Y10" s="298" t="s">
        <v>464</v>
      </c>
      <c r="AY10" s="324" t="s">
        <v>7</v>
      </c>
      <c r="AZ10" s="335">
        <v>1</v>
      </c>
      <c r="BA10" s="336">
        <v>0</v>
      </c>
      <c r="BB10" s="337">
        <v>0</v>
      </c>
      <c r="BC10" s="353">
        <v>0</v>
      </c>
      <c r="BD10" s="336">
        <v>0</v>
      </c>
      <c r="BE10" s="354">
        <v>0</v>
      </c>
      <c r="BF10" s="335">
        <v>0</v>
      </c>
      <c r="BG10" s="336">
        <v>0</v>
      </c>
      <c r="BH10" s="337">
        <v>0</v>
      </c>
      <c r="BI10" s="353">
        <v>0</v>
      </c>
      <c r="BJ10" s="336">
        <v>1</v>
      </c>
      <c r="BK10" s="354">
        <v>0</v>
      </c>
      <c r="BL10" s="335">
        <v>0</v>
      </c>
      <c r="BM10" s="336">
        <v>0</v>
      </c>
      <c r="BN10" s="337">
        <v>0</v>
      </c>
      <c r="BO10" s="353">
        <v>0</v>
      </c>
      <c r="BP10" s="336">
        <v>1</v>
      </c>
      <c r="BQ10" s="354">
        <v>0</v>
      </c>
      <c r="BR10" s="335">
        <v>2</v>
      </c>
      <c r="BS10" s="336">
        <v>0</v>
      </c>
      <c r="BT10" s="337">
        <v>0</v>
      </c>
      <c r="BU10" s="353">
        <v>2</v>
      </c>
      <c r="BV10" s="336">
        <v>0</v>
      </c>
      <c r="BW10" s="354">
        <v>0</v>
      </c>
      <c r="BX10" s="329">
        <v>1</v>
      </c>
      <c r="BY10" s="325">
        <v>0</v>
      </c>
      <c r="BZ10" s="326">
        <v>0</v>
      </c>
      <c r="CA10" s="331">
        <v>0</v>
      </c>
      <c r="CB10" s="325">
        <v>0</v>
      </c>
      <c r="CC10" s="327">
        <v>0</v>
      </c>
      <c r="CD10" s="329">
        <v>0</v>
      </c>
      <c r="CE10" s="325">
        <v>0</v>
      </c>
      <c r="CF10" s="326">
        <v>0</v>
      </c>
      <c r="CG10" s="331">
        <v>0</v>
      </c>
      <c r="CH10" s="325">
        <v>0</v>
      </c>
      <c r="CI10" s="327">
        <v>0</v>
      </c>
      <c r="CJ10" s="329">
        <v>1</v>
      </c>
      <c r="CK10" s="325">
        <v>0</v>
      </c>
      <c r="CL10" s="326">
        <v>0</v>
      </c>
      <c r="CM10" s="331">
        <v>1</v>
      </c>
      <c r="CN10" s="325">
        <v>0</v>
      </c>
      <c r="CO10" s="327">
        <v>0</v>
      </c>
      <c r="CP10" s="329">
        <v>1</v>
      </c>
      <c r="CQ10" s="325">
        <v>0</v>
      </c>
      <c r="CR10" s="326">
        <v>0</v>
      </c>
      <c r="CS10" s="331">
        <v>0</v>
      </c>
      <c r="CT10" s="325">
        <v>0</v>
      </c>
      <c r="CU10" s="327">
        <v>0</v>
      </c>
      <c r="CV10" s="329"/>
      <c r="CW10" s="325"/>
      <c r="CX10" s="326"/>
      <c r="CY10" s="331"/>
      <c r="CZ10" s="325"/>
      <c r="DA10" s="327"/>
      <c r="DB10" s="329"/>
      <c r="DC10" s="325"/>
      <c r="DD10" s="326"/>
      <c r="DE10" s="331"/>
      <c r="DF10" s="325"/>
      <c r="DG10" s="327"/>
      <c r="DH10" s="329"/>
      <c r="DI10" s="325"/>
      <c r="DJ10" s="326"/>
      <c r="DK10" s="331"/>
      <c r="DL10" s="325"/>
      <c r="DM10" s="327"/>
      <c r="DN10" s="329"/>
      <c r="DO10" s="325"/>
      <c r="DP10" s="326"/>
      <c r="DQ10" s="331"/>
      <c r="DR10" s="325"/>
      <c r="DS10" s="327"/>
      <c r="DT10" s="329"/>
      <c r="DU10" s="325"/>
      <c r="DV10" s="326"/>
      <c r="DW10" s="331"/>
      <c r="DX10" s="325"/>
      <c r="DY10" s="327"/>
      <c r="DZ10" s="329"/>
      <c r="EA10" s="325"/>
      <c r="EB10" s="326"/>
      <c r="EC10" s="331"/>
      <c r="ED10" s="325"/>
      <c r="EE10" s="327"/>
      <c r="EF10" s="343">
        <f t="shared" si="0"/>
        <v>9</v>
      </c>
      <c r="EG10" s="344">
        <f t="shared" si="0"/>
        <v>2</v>
      </c>
      <c r="EH10" s="345">
        <f t="shared" si="0"/>
        <v>0</v>
      </c>
      <c r="EI10" s="339">
        <f t="shared" si="4"/>
        <v>11</v>
      </c>
    </row>
    <row r="11" spans="2:139" ht="19.5" thickBot="1" x14ac:dyDescent="0.3">
      <c r="B11" s="179">
        <v>9</v>
      </c>
      <c r="C11" s="167">
        <v>42168</v>
      </c>
      <c r="D11" s="209" t="s">
        <v>17</v>
      </c>
      <c r="E11" s="206" t="s">
        <v>15</v>
      </c>
      <c r="F11" s="209" t="s">
        <v>12</v>
      </c>
      <c r="G11" s="206" t="s">
        <v>14</v>
      </c>
      <c r="H11" s="215" t="s">
        <v>13</v>
      </c>
      <c r="I11" s="231" t="s">
        <v>1</v>
      </c>
      <c r="J11" s="231" t="s">
        <v>0</v>
      </c>
      <c r="K11" s="232" t="s">
        <v>1</v>
      </c>
      <c r="L11" s="233" t="s">
        <v>0</v>
      </c>
      <c r="M11" s="234" t="s">
        <v>221</v>
      </c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DQ11" s="165"/>
    </row>
    <row r="12" spans="2:139" ht="19.5" thickBot="1" x14ac:dyDescent="0.3">
      <c r="B12" s="179">
        <v>19</v>
      </c>
      <c r="C12" s="167">
        <v>42238</v>
      </c>
      <c r="D12" s="206" t="s">
        <v>17</v>
      </c>
      <c r="E12" s="206" t="s">
        <v>14</v>
      </c>
      <c r="F12" s="212" t="s">
        <v>13</v>
      </c>
      <c r="G12" s="206" t="s">
        <v>15</v>
      </c>
      <c r="H12" s="210" t="s">
        <v>12</v>
      </c>
      <c r="I12" s="229" t="s">
        <v>1</v>
      </c>
      <c r="J12" s="217" t="s">
        <v>1</v>
      </c>
      <c r="K12" s="227" t="s">
        <v>0</v>
      </c>
      <c r="L12" s="228" t="s">
        <v>221</v>
      </c>
      <c r="M12" s="216" t="s">
        <v>0</v>
      </c>
      <c r="N12" s="200"/>
      <c r="O12" s="201"/>
      <c r="P12" s="201"/>
      <c r="Q12" s="200"/>
      <c r="R12" s="200"/>
      <c r="S12" s="200"/>
      <c r="T12" s="200"/>
      <c r="U12" s="286"/>
      <c r="V12" s="201"/>
      <c r="W12" s="287"/>
      <c r="X12" s="288"/>
      <c r="Y12" s="200"/>
    </row>
    <row r="13" spans="2:139" ht="18.75" hidden="1" customHeight="1" x14ac:dyDescent="0.25">
      <c r="B13" s="179">
        <v>20</v>
      </c>
      <c r="C13" s="167">
        <v>42245</v>
      </c>
      <c r="D13" s="276" t="s">
        <v>15</v>
      </c>
      <c r="E13" s="276" t="s">
        <v>17</v>
      </c>
      <c r="F13" s="277" t="s">
        <v>14</v>
      </c>
      <c r="G13" s="276" t="s">
        <v>12</v>
      </c>
      <c r="H13" s="180" t="s">
        <v>13</v>
      </c>
      <c r="I13" s="226" t="s">
        <v>0</v>
      </c>
      <c r="J13" s="216" t="s">
        <v>0</v>
      </c>
      <c r="K13" s="217" t="s">
        <v>1</v>
      </c>
      <c r="L13" s="217" t="s">
        <v>1</v>
      </c>
      <c r="M13" s="230" t="s">
        <v>221</v>
      </c>
      <c r="N13" s="202"/>
      <c r="O13" s="682" t="s">
        <v>447</v>
      </c>
      <c r="P13" s="682"/>
      <c r="Q13" s="682"/>
      <c r="R13" s="682"/>
      <c r="S13" s="682"/>
      <c r="T13" s="682"/>
      <c r="U13" s="682"/>
      <c r="V13" s="682"/>
      <c r="W13" s="682"/>
      <c r="X13" s="682"/>
      <c r="Y13" s="682"/>
    </row>
    <row r="14" spans="2:139" ht="18.75" hidden="1" customHeight="1" x14ac:dyDescent="0.25">
      <c r="B14" s="179">
        <v>21</v>
      </c>
      <c r="C14" s="167">
        <v>42252</v>
      </c>
      <c r="D14" s="205" t="s">
        <v>13</v>
      </c>
      <c r="E14" s="205" t="s">
        <v>14</v>
      </c>
      <c r="F14" s="208" t="s">
        <v>17</v>
      </c>
      <c r="G14" s="205" t="s">
        <v>12</v>
      </c>
      <c r="H14" s="164" t="s">
        <v>15</v>
      </c>
      <c r="I14" s="217" t="s">
        <v>1</v>
      </c>
      <c r="J14" s="230" t="s">
        <v>221</v>
      </c>
      <c r="K14" s="216" t="s">
        <v>0</v>
      </c>
      <c r="L14" s="217" t="s">
        <v>1</v>
      </c>
      <c r="M14" s="216" t="s">
        <v>0</v>
      </c>
      <c r="N14" s="203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</row>
    <row r="15" spans="2:139" ht="18.75" hidden="1" customHeight="1" thickBot="1" x14ac:dyDescent="0.3">
      <c r="B15" s="179">
        <v>22</v>
      </c>
      <c r="C15" s="167">
        <v>42259</v>
      </c>
      <c r="D15" s="205" t="s">
        <v>14</v>
      </c>
      <c r="E15" s="205" t="s">
        <v>15</v>
      </c>
      <c r="F15" s="208" t="s">
        <v>12</v>
      </c>
      <c r="G15" s="205" t="s">
        <v>13</v>
      </c>
      <c r="H15" s="164" t="s">
        <v>17</v>
      </c>
      <c r="I15" s="217" t="s">
        <v>1</v>
      </c>
      <c r="J15" s="216" t="s">
        <v>0</v>
      </c>
      <c r="K15" s="235" t="s">
        <v>221</v>
      </c>
      <c r="L15" s="217" t="s">
        <v>1</v>
      </c>
      <c r="M15" s="216" t="s">
        <v>0</v>
      </c>
      <c r="N15" s="20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</row>
    <row r="16" spans="2:139" ht="18.75" hidden="1" customHeight="1" thickBot="1" x14ac:dyDescent="0.3">
      <c r="B16" s="179">
        <v>23</v>
      </c>
      <c r="C16" s="167">
        <v>42266</v>
      </c>
      <c r="D16" s="205" t="s">
        <v>12</v>
      </c>
      <c r="E16" s="205" t="s">
        <v>17</v>
      </c>
      <c r="F16" s="208" t="s">
        <v>14</v>
      </c>
      <c r="G16" s="205" t="s">
        <v>13</v>
      </c>
      <c r="H16" s="164" t="s">
        <v>15</v>
      </c>
      <c r="I16" s="217" t="s">
        <v>1</v>
      </c>
      <c r="J16" s="230" t="s">
        <v>221</v>
      </c>
      <c r="K16" s="216" t="s">
        <v>0</v>
      </c>
      <c r="L16" s="217" t="s">
        <v>1</v>
      </c>
      <c r="M16" s="216" t="s">
        <v>0</v>
      </c>
      <c r="N16" s="203"/>
      <c r="O16" s="186" t="s">
        <v>232</v>
      </c>
      <c r="P16" s="185" t="s">
        <v>205</v>
      </c>
      <c r="Q16" s="186" t="s">
        <v>3</v>
      </c>
      <c r="R16" s="187" t="s">
        <v>0</v>
      </c>
      <c r="S16" s="185" t="s">
        <v>1</v>
      </c>
      <c r="T16" s="186" t="s">
        <v>129</v>
      </c>
      <c r="U16" s="186" t="s">
        <v>224</v>
      </c>
      <c r="V16" s="236" t="s">
        <v>225</v>
      </c>
      <c r="W16" s="195" t="s">
        <v>220</v>
      </c>
      <c r="X16" s="186" t="s">
        <v>226</v>
      </c>
      <c r="Y16" s="186" t="s">
        <v>227</v>
      </c>
    </row>
    <row r="17" spans="2:25" ht="18.75" hidden="1" customHeight="1" x14ac:dyDescent="0.25">
      <c r="B17" s="179">
        <v>24</v>
      </c>
      <c r="C17" s="167">
        <v>42273</v>
      </c>
      <c r="D17" s="205" t="s">
        <v>15</v>
      </c>
      <c r="E17" s="205" t="s">
        <v>13</v>
      </c>
      <c r="F17" s="208" t="s">
        <v>14</v>
      </c>
      <c r="G17" s="205" t="s">
        <v>17</v>
      </c>
      <c r="H17" s="164" t="s">
        <v>12</v>
      </c>
      <c r="I17" s="217" t="s">
        <v>1</v>
      </c>
      <c r="J17" s="217" t="s">
        <v>1</v>
      </c>
      <c r="K17" s="216" t="s">
        <v>0</v>
      </c>
      <c r="L17" s="228" t="s">
        <v>221</v>
      </c>
      <c r="M17" s="216" t="s">
        <v>0</v>
      </c>
      <c r="N17" s="203"/>
      <c r="O17" s="240">
        <v>1</v>
      </c>
      <c r="P17" s="239" t="s">
        <v>8</v>
      </c>
      <c r="Q17" s="549">
        <f>+R17+S17+T17</f>
        <v>11</v>
      </c>
      <c r="R17" s="242">
        <v>11</v>
      </c>
      <c r="S17" s="241">
        <v>0</v>
      </c>
      <c r="T17" s="243">
        <v>0</v>
      </c>
      <c r="U17" s="272">
        <f>(R17+(T17*0.5))/Q17</f>
        <v>1</v>
      </c>
      <c r="V17" s="260">
        <f>+(R17*3)+(T17*1)</f>
        <v>33</v>
      </c>
      <c r="W17" s="238" t="s">
        <v>221</v>
      </c>
      <c r="X17" s="237" t="s">
        <v>237</v>
      </c>
      <c r="Y17" s="261" t="s">
        <v>448</v>
      </c>
    </row>
    <row r="18" spans="2:25" ht="18.75" hidden="1" x14ac:dyDescent="0.25">
      <c r="B18" s="179">
        <v>25</v>
      </c>
      <c r="C18" s="167">
        <v>42280</v>
      </c>
      <c r="D18" s="205" t="s">
        <v>14</v>
      </c>
      <c r="E18" s="205" t="s">
        <v>12</v>
      </c>
      <c r="F18" s="205" t="s">
        <v>15</v>
      </c>
      <c r="G18" s="205" t="s">
        <v>17</v>
      </c>
      <c r="H18" s="164" t="s">
        <v>13</v>
      </c>
      <c r="I18" s="217" t="s">
        <v>1</v>
      </c>
      <c r="J18" s="217" t="s">
        <v>1</v>
      </c>
      <c r="K18" s="216" t="s">
        <v>0</v>
      </c>
      <c r="L18" s="216" t="s">
        <v>0</v>
      </c>
      <c r="M18" s="230" t="s">
        <v>221</v>
      </c>
      <c r="N18" s="202"/>
      <c r="O18" s="262">
        <v>2</v>
      </c>
      <c r="P18" s="263" t="s">
        <v>7</v>
      </c>
      <c r="Q18" s="550">
        <f t="shared" ref="Q18:Q20" si="9">+R18+S18+T18</f>
        <v>11</v>
      </c>
      <c r="R18" s="265">
        <v>9</v>
      </c>
      <c r="S18" s="266">
        <v>2</v>
      </c>
      <c r="T18" s="264">
        <v>0</v>
      </c>
      <c r="U18" s="273">
        <f t="shared" ref="U18:U20" si="10">(R18+(T18*0.5))/Q18</f>
        <v>0.81818181818181823</v>
      </c>
      <c r="V18" s="274">
        <f t="shared" ref="V18:V20" si="11">+(R18*3)+(T18*1)</f>
        <v>27</v>
      </c>
      <c r="W18" s="291">
        <f>((R17-R18)+(S18-S17))/2</f>
        <v>2</v>
      </c>
      <c r="X18" s="271" t="s">
        <v>237</v>
      </c>
      <c r="Y18" s="264" t="s">
        <v>449</v>
      </c>
    </row>
    <row r="19" spans="2:25" ht="19.5" hidden="1" thickBot="1" x14ac:dyDescent="0.3">
      <c r="B19" s="182">
        <v>26</v>
      </c>
      <c r="C19" s="183">
        <v>42287</v>
      </c>
      <c r="D19" s="214" t="s">
        <v>13</v>
      </c>
      <c r="E19" s="211" t="s">
        <v>17</v>
      </c>
      <c r="F19" s="213" t="s">
        <v>15</v>
      </c>
      <c r="G19" s="214" t="s">
        <v>12</v>
      </c>
      <c r="H19" s="181" t="s">
        <v>14</v>
      </c>
      <c r="I19" s="278" t="s">
        <v>221</v>
      </c>
      <c r="J19" s="197"/>
      <c r="K19" s="199"/>
      <c r="L19" s="218"/>
      <c r="M19" s="197"/>
      <c r="N19" s="203"/>
      <c r="O19" s="267">
        <v>3</v>
      </c>
      <c r="P19" s="268" t="s">
        <v>6</v>
      </c>
      <c r="Q19" s="550">
        <f t="shared" si="9"/>
        <v>11</v>
      </c>
      <c r="R19" s="269">
        <v>5</v>
      </c>
      <c r="S19" s="198">
        <v>5</v>
      </c>
      <c r="T19" s="196">
        <v>1</v>
      </c>
      <c r="U19" s="272">
        <f t="shared" si="10"/>
        <v>0.5</v>
      </c>
      <c r="V19" s="274">
        <f t="shared" si="11"/>
        <v>16</v>
      </c>
      <c r="W19" s="275">
        <f>((R17-R19)+(S19-S17))/2</f>
        <v>5.5</v>
      </c>
      <c r="X19" s="270" t="s">
        <v>450</v>
      </c>
      <c r="Y19" s="196" t="s">
        <v>451</v>
      </c>
    </row>
    <row r="20" spans="2:25" ht="18.75" hidden="1" x14ac:dyDescent="0.25">
      <c r="B20" s="161"/>
      <c r="C20" s="172">
        <v>42294</v>
      </c>
      <c r="D20" s="684" t="s">
        <v>228</v>
      </c>
      <c r="E20" s="685"/>
      <c r="F20" s="685"/>
      <c r="G20" s="686"/>
      <c r="H20" s="169"/>
      <c r="I20" s="159"/>
      <c r="J20" s="159"/>
      <c r="K20" s="159"/>
      <c r="L20" s="159"/>
      <c r="M20" s="159"/>
      <c r="N20" s="159"/>
      <c r="O20" s="262">
        <v>4</v>
      </c>
      <c r="P20" s="263" t="s">
        <v>233</v>
      </c>
      <c r="Q20" s="550">
        <f t="shared" si="9"/>
        <v>12</v>
      </c>
      <c r="R20" s="303">
        <v>2</v>
      </c>
      <c r="S20" s="266">
        <v>9</v>
      </c>
      <c r="T20" s="264">
        <v>1</v>
      </c>
      <c r="U20" s="273">
        <f t="shared" si="10"/>
        <v>0.20833333333333334</v>
      </c>
      <c r="V20" s="274">
        <f t="shared" si="11"/>
        <v>7</v>
      </c>
      <c r="W20" s="293">
        <f>((R17-R20)+(S20-S17))/2</f>
        <v>9</v>
      </c>
      <c r="X20" s="271" t="s">
        <v>348</v>
      </c>
      <c r="Y20" s="264" t="s">
        <v>440</v>
      </c>
    </row>
    <row r="21" spans="2:25" ht="19.5" hidden="1" thickBot="1" x14ac:dyDescent="0.3">
      <c r="B21" s="162"/>
      <c r="C21" s="173">
        <v>42301</v>
      </c>
      <c r="D21" s="687" t="s">
        <v>229</v>
      </c>
      <c r="E21" s="688"/>
      <c r="F21" s="688"/>
      <c r="G21" s="689"/>
      <c r="H21" s="170"/>
      <c r="I21" s="159"/>
      <c r="J21" s="159"/>
      <c r="K21" s="159"/>
      <c r="L21" s="159"/>
      <c r="M21" s="159"/>
      <c r="N21" s="159"/>
      <c r="O21" s="296">
        <v>5</v>
      </c>
      <c r="P21" s="297" t="s">
        <v>306</v>
      </c>
      <c r="Q21" s="551">
        <f>+R21+S21+T21</f>
        <v>12</v>
      </c>
      <c r="R21" s="294">
        <v>1</v>
      </c>
      <c r="S21" s="299">
        <v>11</v>
      </c>
      <c r="T21" s="298">
        <v>0</v>
      </c>
      <c r="U21" s="295">
        <v>0</v>
      </c>
      <c r="V21" s="300">
        <f>+(R21*3)+(T21*1)</f>
        <v>3</v>
      </c>
      <c r="W21" s="301">
        <f>((R17-R21)+(S21-S17))/2</f>
        <v>10.5</v>
      </c>
      <c r="X21" s="302" t="s">
        <v>348</v>
      </c>
      <c r="Y21" s="298" t="s">
        <v>452</v>
      </c>
    </row>
    <row r="22" spans="2:25" ht="18.75" hidden="1" x14ac:dyDescent="0.25">
      <c r="B22" s="162"/>
      <c r="C22" s="173">
        <v>42308</v>
      </c>
      <c r="D22" s="687" t="s">
        <v>230</v>
      </c>
      <c r="E22" s="688"/>
      <c r="F22" s="688"/>
      <c r="G22" s="689"/>
      <c r="H22" s="170"/>
      <c r="I22" s="159"/>
      <c r="J22" s="159"/>
      <c r="K22" s="159"/>
      <c r="L22" s="159"/>
      <c r="M22" s="159"/>
      <c r="N22" s="159"/>
      <c r="O22" s="201"/>
      <c r="P22" s="201"/>
      <c r="Q22" s="200"/>
      <c r="R22" s="200"/>
      <c r="S22" s="200"/>
      <c r="T22" s="200"/>
      <c r="U22" s="286"/>
      <c r="V22" s="201"/>
      <c r="W22" s="287"/>
      <c r="X22" s="288"/>
      <c r="Y22" s="200"/>
    </row>
    <row r="23" spans="2:25" ht="19.5" thickBot="1" x14ac:dyDescent="0.3">
      <c r="B23" s="163"/>
      <c r="C23" s="174">
        <v>42315</v>
      </c>
      <c r="D23" s="691" t="s">
        <v>231</v>
      </c>
      <c r="E23" s="692"/>
      <c r="F23" s="692"/>
      <c r="G23" s="693"/>
      <c r="H23" s="171"/>
      <c r="I23" s="159"/>
      <c r="J23" s="159"/>
      <c r="K23" s="159"/>
      <c r="L23" s="159"/>
      <c r="M23" s="159"/>
      <c r="N23" s="159"/>
      <c r="O23" s="201"/>
      <c r="P23" s="201"/>
      <c r="Q23" s="200"/>
      <c r="R23" s="200"/>
      <c r="S23" s="200"/>
      <c r="T23" s="200"/>
      <c r="U23" s="286"/>
      <c r="V23" s="201"/>
      <c r="W23" s="287"/>
      <c r="X23" s="288"/>
      <c r="Y23" s="200"/>
    </row>
    <row r="24" spans="2:25" ht="18.75" x14ac:dyDescent="0.25">
      <c r="B24" s="166"/>
      <c r="C24" s="190"/>
      <c r="D24" s="191"/>
      <c r="E24" s="191"/>
      <c r="F24" s="191"/>
      <c r="G24" s="191"/>
      <c r="H24" s="189"/>
      <c r="I24" s="192"/>
      <c r="J24" s="192"/>
      <c r="K24" s="192"/>
      <c r="L24" s="192"/>
      <c r="M24" s="192"/>
      <c r="N24" s="192"/>
      <c r="O24" s="290"/>
      <c r="P24" s="292"/>
      <c r="Q24" s="290"/>
      <c r="R24" s="290"/>
      <c r="S24" s="290"/>
      <c r="T24" s="290"/>
      <c r="U24" s="290"/>
      <c r="V24" s="290"/>
      <c r="W24" s="290"/>
      <c r="X24" s="290"/>
      <c r="Y24" s="290"/>
    </row>
    <row r="25" spans="2:25" ht="18.75" x14ac:dyDescent="0.25">
      <c r="B25" s="166"/>
      <c r="C25" s="190"/>
      <c r="D25" s="191"/>
      <c r="E25" s="191"/>
      <c r="F25" s="191"/>
      <c r="G25" s="191"/>
      <c r="H25" s="189"/>
      <c r="I25" s="192"/>
      <c r="J25" s="192"/>
      <c r="K25" s="192"/>
      <c r="L25" s="192"/>
      <c r="M25" s="192"/>
      <c r="N25" s="192"/>
      <c r="O25" s="165"/>
      <c r="P25" s="165"/>
    </row>
    <row r="26" spans="2:25" x14ac:dyDescent="0.25"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</row>
    <row r="27" spans="2:25" x14ac:dyDescent="0.25">
      <c r="B27" s="159"/>
      <c r="C27" s="159"/>
      <c r="D27" s="159"/>
      <c r="E27" s="159"/>
      <c r="F27" s="690"/>
      <c r="G27" s="690"/>
      <c r="H27" s="690"/>
      <c r="I27" s="160"/>
      <c r="J27" s="160"/>
      <c r="K27" s="160"/>
      <c r="L27" s="160"/>
      <c r="M27" s="160"/>
      <c r="N27" s="160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</row>
    <row r="28" spans="2:25" x14ac:dyDescent="0.25">
      <c r="B28" s="159"/>
      <c r="C28" s="159"/>
      <c r="D28" s="159"/>
      <c r="E28" s="159"/>
      <c r="F28" s="690"/>
      <c r="G28" s="690"/>
      <c r="H28" s="690"/>
      <c r="I28" s="160"/>
      <c r="J28" s="160"/>
      <c r="K28" s="160"/>
      <c r="L28" s="160"/>
      <c r="M28" s="160"/>
      <c r="N28" s="160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</row>
    <row r="29" spans="2:25" ht="18.75" x14ac:dyDescent="0.25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</row>
    <row r="30" spans="2:25" ht="18.75" x14ac:dyDescent="0.25"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201"/>
      <c r="P30" s="201"/>
      <c r="Q30" s="200"/>
      <c r="R30" s="200"/>
      <c r="S30" s="200"/>
      <c r="T30" s="200"/>
      <c r="U30" s="286"/>
      <c r="V30" s="201"/>
      <c r="W30" s="200"/>
      <c r="X30" s="200"/>
      <c r="Y30" s="200"/>
    </row>
    <row r="31" spans="2:25" ht="18.75" x14ac:dyDescent="0.25"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201"/>
      <c r="P31" s="201"/>
      <c r="Q31" s="200"/>
      <c r="R31" s="200"/>
      <c r="S31" s="200"/>
      <c r="T31" s="200"/>
      <c r="U31" s="286"/>
      <c r="V31" s="201"/>
      <c r="W31" s="287"/>
      <c r="X31" s="288"/>
      <c r="Y31" s="200"/>
    </row>
    <row r="32" spans="2:25" ht="18.75" x14ac:dyDescent="0.25"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201"/>
      <c r="P32" s="201"/>
      <c r="Q32" s="200"/>
      <c r="R32" s="200"/>
      <c r="S32" s="200"/>
      <c r="T32" s="200"/>
      <c r="U32" s="286"/>
      <c r="V32" s="201"/>
      <c r="W32" s="289"/>
      <c r="X32" s="288"/>
      <c r="Y32" s="200"/>
    </row>
    <row r="33" spans="2:25" ht="18.75" x14ac:dyDescent="0.25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201"/>
      <c r="P33" s="201"/>
      <c r="Q33" s="200"/>
      <c r="R33" s="200"/>
      <c r="S33" s="200"/>
      <c r="T33" s="200"/>
      <c r="U33" s="286"/>
      <c r="V33" s="201"/>
      <c r="W33" s="287"/>
      <c r="X33" s="288"/>
      <c r="Y33" s="200"/>
    </row>
    <row r="34" spans="2:25" ht="18.75" x14ac:dyDescent="0.25">
      <c r="B34" s="159"/>
      <c r="C34" s="159"/>
      <c r="D34" s="159"/>
      <c r="E34" s="159"/>
      <c r="F34" s="194"/>
      <c r="G34" s="194"/>
      <c r="H34" s="194"/>
      <c r="I34" s="194"/>
      <c r="J34" s="194"/>
      <c r="K34" s="194"/>
      <c r="L34" s="194"/>
      <c r="M34" s="194"/>
      <c r="N34" s="194"/>
      <c r="O34" s="201"/>
      <c r="P34" s="201"/>
      <c r="Q34" s="200"/>
      <c r="R34" s="200"/>
      <c r="S34" s="200"/>
      <c r="T34" s="200"/>
      <c r="U34" s="286"/>
      <c r="V34" s="201"/>
      <c r="W34" s="287"/>
      <c r="X34" s="288"/>
      <c r="Y34" s="200"/>
    </row>
    <row r="35" spans="2:25" x14ac:dyDescent="0.25">
      <c r="B35" s="159"/>
      <c r="C35" s="159"/>
      <c r="D35" s="159"/>
      <c r="E35" s="159"/>
      <c r="F35" s="194"/>
      <c r="G35" s="194"/>
      <c r="H35" s="194"/>
      <c r="I35" s="194"/>
      <c r="J35" s="194"/>
      <c r="K35" s="194"/>
      <c r="L35" s="194"/>
      <c r="M35" s="194"/>
      <c r="N35" s="194"/>
      <c r="O35" s="159"/>
      <c r="P35" s="159"/>
    </row>
    <row r="36" spans="2:25" ht="18.75" x14ac:dyDescent="0.25">
      <c r="B36" s="159"/>
      <c r="C36" s="159"/>
      <c r="D36" s="159"/>
      <c r="E36" s="159"/>
      <c r="F36" s="184"/>
      <c r="G36" s="184"/>
      <c r="H36" s="184"/>
      <c r="I36" s="193"/>
      <c r="J36" s="193"/>
      <c r="K36" s="193"/>
      <c r="L36" s="193"/>
      <c r="M36" s="193"/>
      <c r="N36" s="193"/>
      <c r="O36" s="159"/>
      <c r="P36" s="159"/>
    </row>
    <row r="37" spans="2:25" ht="18.75" x14ac:dyDescent="0.25">
      <c r="B37" s="159"/>
      <c r="C37" s="159"/>
      <c r="D37" s="159"/>
      <c r="E37" s="159"/>
      <c r="F37" s="184"/>
      <c r="G37" s="184"/>
      <c r="H37" s="184"/>
      <c r="I37" s="193"/>
      <c r="J37" s="193"/>
      <c r="K37" s="193"/>
      <c r="L37" s="193"/>
      <c r="M37" s="193"/>
      <c r="N37" s="193"/>
      <c r="O37" s="159"/>
      <c r="P37" s="159"/>
    </row>
    <row r="38" spans="2:25" x14ac:dyDescent="0.25">
      <c r="B38" s="159"/>
      <c r="C38" s="159"/>
      <c r="D38" s="159"/>
      <c r="E38" s="159"/>
      <c r="F38" s="159"/>
      <c r="G38" s="194"/>
      <c r="H38" s="194"/>
      <c r="I38" s="194"/>
      <c r="J38" s="194"/>
      <c r="K38" s="194"/>
      <c r="L38" s="194"/>
      <c r="M38" s="194"/>
      <c r="N38" s="194"/>
      <c r="O38" s="159"/>
      <c r="P38" s="159"/>
    </row>
    <row r="39" spans="2:25" x14ac:dyDescent="0.25">
      <c r="B39" s="159"/>
      <c r="C39" s="159"/>
      <c r="D39" s="159"/>
      <c r="E39" s="159"/>
      <c r="F39" s="159"/>
      <c r="G39" s="194"/>
      <c r="H39" s="194"/>
      <c r="I39" s="194"/>
      <c r="J39" s="194"/>
      <c r="K39" s="194"/>
      <c r="L39" s="194"/>
      <c r="M39" s="194"/>
      <c r="N39" s="194"/>
    </row>
    <row r="40" spans="2:25" ht="18.75" x14ac:dyDescent="0.25">
      <c r="B40" s="159"/>
      <c r="C40" s="159"/>
      <c r="D40" s="159"/>
      <c r="E40" s="159"/>
      <c r="F40" s="184"/>
      <c r="G40" s="184"/>
      <c r="H40" s="184"/>
      <c r="I40" s="193"/>
      <c r="J40" s="193"/>
      <c r="K40" s="193"/>
      <c r="L40" s="193"/>
      <c r="M40" s="193"/>
      <c r="N40" s="193"/>
    </row>
    <row r="41" spans="2:25" ht="18.75" x14ac:dyDescent="0.25">
      <c r="B41" s="159"/>
      <c r="C41" s="159"/>
      <c r="D41" s="159"/>
      <c r="E41" s="159"/>
      <c r="F41" s="184"/>
      <c r="G41" s="184"/>
      <c r="H41" s="184"/>
      <c r="I41" s="193"/>
      <c r="J41" s="193"/>
      <c r="K41" s="193"/>
      <c r="L41" s="193"/>
      <c r="M41" s="193"/>
      <c r="N41" s="193"/>
    </row>
    <row r="42" spans="2:25" x14ac:dyDescent="0.25">
      <c r="B42" s="159"/>
      <c r="C42" s="159"/>
      <c r="D42" s="159"/>
      <c r="E42" s="159"/>
      <c r="F42" s="159"/>
      <c r="G42" s="194"/>
      <c r="H42" s="194"/>
      <c r="I42" s="194"/>
      <c r="J42" s="194"/>
      <c r="K42" s="194"/>
      <c r="L42" s="194"/>
      <c r="M42" s="194"/>
      <c r="N42" s="194"/>
    </row>
    <row r="43" spans="2:25" x14ac:dyDescent="0.25">
      <c r="B43" s="159"/>
      <c r="C43" s="159"/>
      <c r="D43" s="159"/>
      <c r="E43" s="159"/>
      <c r="F43" s="159"/>
      <c r="G43" s="194"/>
      <c r="H43" s="194"/>
      <c r="I43" s="194"/>
      <c r="J43" s="194"/>
      <c r="K43" s="194"/>
      <c r="L43" s="194"/>
      <c r="M43" s="194"/>
      <c r="N43" s="194"/>
    </row>
    <row r="46" spans="2:25" ht="18.75" x14ac:dyDescent="0.25">
      <c r="B46" s="166"/>
      <c r="C46" s="190"/>
      <c r="D46" s="191"/>
      <c r="E46" s="191"/>
      <c r="F46" s="191"/>
      <c r="G46" s="191"/>
      <c r="H46" s="189"/>
      <c r="I46" s="192"/>
      <c r="J46" s="192"/>
      <c r="K46" s="192"/>
      <c r="L46" s="192"/>
      <c r="M46" s="192"/>
      <c r="N46" s="192"/>
    </row>
    <row r="47" spans="2:25" x14ac:dyDescent="0.25">
      <c r="B47" s="160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2:25" x14ac:dyDescent="0.25">
      <c r="B48" s="160"/>
      <c r="C48" s="159"/>
      <c r="D48" s="159"/>
      <c r="E48" s="159"/>
      <c r="F48" s="690"/>
      <c r="G48" s="690"/>
      <c r="H48" s="690"/>
      <c r="I48" s="160"/>
      <c r="J48" s="160"/>
      <c r="K48" s="160"/>
      <c r="L48" s="160"/>
      <c r="M48" s="160"/>
      <c r="N48" s="160"/>
    </row>
    <row r="49" spans="2:14" x14ac:dyDescent="0.25">
      <c r="B49" s="160"/>
      <c r="C49" s="159"/>
      <c r="D49" s="159"/>
      <c r="E49" s="159"/>
      <c r="F49" s="690"/>
      <c r="G49" s="690"/>
      <c r="H49" s="690"/>
      <c r="I49" s="160"/>
      <c r="J49" s="160"/>
      <c r="K49" s="160"/>
      <c r="L49" s="160"/>
      <c r="M49" s="160"/>
      <c r="N49" s="160"/>
    </row>
    <row r="50" spans="2:14" x14ac:dyDescent="0.25">
      <c r="B50" s="160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</row>
    <row r="51" spans="2:14" x14ac:dyDescent="0.25">
      <c r="B51" s="160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</row>
    <row r="52" spans="2:14" x14ac:dyDescent="0.25">
      <c r="B52" s="160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</row>
  </sheetData>
  <mergeCells count="46">
    <mergeCell ref="EI4:EI5"/>
    <mergeCell ref="DT4:DV4"/>
    <mergeCell ref="DW4:DY4"/>
    <mergeCell ref="DZ4:EB4"/>
    <mergeCell ref="EC4:EE4"/>
    <mergeCell ref="EF4:EH4"/>
    <mergeCell ref="DE4:DG4"/>
    <mergeCell ref="DH4:DJ4"/>
    <mergeCell ref="DK4:DM4"/>
    <mergeCell ref="DN4:DP4"/>
    <mergeCell ref="DQ4:DS4"/>
    <mergeCell ref="CP4:CR4"/>
    <mergeCell ref="CS4:CU4"/>
    <mergeCell ref="CV4:CX4"/>
    <mergeCell ref="CY4:DA4"/>
    <mergeCell ref="DB4:DD4"/>
    <mergeCell ref="AY4:AY5"/>
    <mergeCell ref="AZ4:BB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CD4:CF4"/>
    <mergeCell ref="CG4:CI4"/>
    <mergeCell ref="CJ4:CL4"/>
    <mergeCell ref="CM4:CO4"/>
    <mergeCell ref="F48:H48"/>
    <mergeCell ref="F49:H49"/>
    <mergeCell ref="F28:H28"/>
    <mergeCell ref="F27:H27"/>
    <mergeCell ref="D22:G22"/>
    <mergeCell ref="D23:G23"/>
    <mergeCell ref="B2:C3"/>
    <mergeCell ref="D2:E2"/>
    <mergeCell ref="F2:G2"/>
    <mergeCell ref="H2:H3"/>
    <mergeCell ref="O26:Y28"/>
    <mergeCell ref="O2:Y4"/>
    <mergeCell ref="D20:G20"/>
    <mergeCell ref="D21:G21"/>
    <mergeCell ref="O13:Y15"/>
  </mergeCells>
  <pageMargins left="0.7" right="0.7" top="0.75" bottom="0.75" header="0.3" footer="0.3"/>
  <pageSetup orientation="portrait" verticalDpi="0" r:id="rId1"/>
  <ignoredErrors>
    <ignoredError sqref="X8:X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48"/>
  <sheetViews>
    <sheetView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710" t="s">
        <v>5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</row>
    <row r="4" spans="2:29" ht="9.9499999999999993" customHeight="1" x14ac:dyDescent="0.25"/>
    <row r="5" spans="2:29" ht="20.25" customHeight="1" x14ac:dyDescent="0.25">
      <c r="B5" s="279" t="s">
        <v>126</v>
      </c>
      <c r="C5" s="280" t="s">
        <v>19</v>
      </c>
      <c r="D5" s="280" t="s">
        <v>127</v>
      </c>
      <c r="E5" s="281" t="s">
        <v>3</v>
      </c>
      <c r="F5" s="281" t="s">
        <v>130</v>
      </c>
      <c r="G5" s="281" t="s">
        <v>131</v>
      </c>
      <c r="H5" s="281" t="s">
        <v>132</v>
      </c>
      <c r="I5" s="281" t="s">
        <v>133</v>
      </c>
      <c r="J5" s="281" t="s">
        <v>134</v>
      </c>
      <c r="K5" s="281" t="s">
        <v>135</v>
      </c>
      <c r="L5" s="281" t="s">
        <v>136</v>
      </c>
      <c r="M5" s="281" t="s">
        <v>137</v>
      </c>
      <c r="N5" s="281" t="s">
        <v>138</v>
      </c>
      <c r="O5" s="281" t="s">
        <v>139</v>
      </c>
      <c r="P5" s="281" t="s">
        <v>15</v>
      </c>
      <c r="Q5" s="281" t="s">
        <v>140</v>
      </c>
      <c r="R5" s="281" t="s">
        <v>141</v>
      </c>
      <c r="S5" s="281" t="s">
        <v>142</v>
      </c>
      <c r="T5" s="281" t="s">
        <v>143</v>
      </c>
      <c r="U5" s="281" t="s">
        <v>144</v>
      </c>
      <c r="V5" s="281" t="s">
        <v>145</v>
      </c>
      <c r="W5" s="281" t="s">
        <v>146</v>
      </c>
      <c r="X5" s="281" t="s">
        <v>147</v>
      </c>
      <c r="Y5" s="282" t="s">
        <v>148</v>
      </c>
    </row>
    <row r="6" spans="2:29" ht="19.5" x14ac:dyDescent="0.25">
      <c r="B6" s="283" t="s">
        <v>126</v>
      </c>
      <c r="C6" s="284" t="s">
        <v>19</v>
      </c>
      <c r="D6" s="126" t="s">
        <v>127</v>
      </c>
      <c r="E6" s="127" t="s">
        <v>149</v>
      </c>
      <c r="F6" s="128" t="s">
        <v>150</v>
      </c>
      <c r="G6" s="129" t="s">
        <v>151</v>
      </c>
      <c r="H6" s="127" t="s">
        <v>152</v>
      </c>
      <c r="I6" s="131" t="s">
        <v>153</v>
      </c>
      <c r="J6" s="127" t="s">
        <v>154</v>
      </c>
      <c r="K6" s="132" t="s">
        <v>155</v>
      </c>
      <c r="L6" s="127" t="s">
        <v>156</v>
      </c>
      <c r="M6" s="127" t="s">
        <v>157</v>
      </c>
      <c r="N6" s="127" t="s">
        <v>158</v>
      </c>
      <c r="O6" s="133" t="s">
        <v>159</v>
      </c>
      <c r="P6" s="127" t="s">
        <v>160</v>
      </c>
      <c r="Q6" s="127" t="s">
        <v>161</v>
      </c>
      <c r="R6" s="127" t="s">
        <v>162</v>
      </c>
      <c r="S6" s="127" t="s">
        <v>163</v>
      </c>
      <c r="T6" s="132" t="s">
        <v>164</v>
      </c>
      <c r="U6" s="131" t="s">
        <v>165</v>
      </c>
      <c r="V6" s="134" t="s">
        <v>166</v>
      </c>
      <c r="W6" s="134" t="s">
        <v>167</v>
      </c>
      <c r="X6" s="134" t="s">
        <v>168</v>
      </c>
      <c r="Y6" s="285" t="s">
        <v>169</v>
      </c>
    </row>
    <row r="7" spans="2:29" ht="21" x14ac:dyDescent="0.25">
      <c r="B7" s="308">
        <v>11</v>
      </c>
      <c r="C7" s="308" t="s">
        <v>349</v>
      </c>
      <c r="D7" s="304" t="s">
        <v>25</v>
      </c>
      <c r="E7" s="308">
        <v>3</v>
      </c>
      <c r="F7" s="308">
        <v>5</v>
      </c>
      <c r="G7" s="308">
        <v>3</v>
      </c>
      <c r="H7" s="308">
        <v>2</v>
      </c>
      <c r="I7" s="308">
        <v>2</v>
      </c>
      <c r="J7" s="308">
        <v>2</v>
      </c>
      <c r="K7" s="308">
        <v>0</v>
      </c>
      <c r="L7" s="308">
        <v>0</v>
      </c>
      <c r="M7" s="308">
        <v>0</v>
      </c>
      <c r="N7" s="308">
        <v>4</v>
      </c>
      <c r="O7" s="310">
        <v>0.66700000000000004</v>
      </c>
      <c r="P7" s="308">
        <v>1</v>
      </c>
      <c r="Q7" s="308">
        <v>0</v>
      </c>
      <c r="R7" s="308">
        <v>0</v>
      </c>
      <c r="S7" s="308">
        <v>2</v>
      </c>
      <c r="T7" s="308">
        <v>0</v>
      </c>
      <c r="U7" s="308">
        <v>1</v>
      </c>
      <c r="V7" s="310">
        <v>0.6</v>
      </c>
      <c r="W7" s="310">
        <v>0.66700000000000004</v>
      </c>
      <c r="X7" s="310">
        <v>1.2669999999999999</v>
      </c>
      <c r="Y7" s="310">
        <v>0.66700000000000004</v>
      </c>
      <c r="Z7" s="304"/>
      <c r="AC7" s="38"/>
    </row>
    <row r="8" spans="2:29" s="39" customFormat="1" ht="21" x14ac:dyDescent="0.25">
      <c r="B8" s="308">
        <v>33</v>
      </c>
      <c r="C8" s="308" t="s">
        <v>351</v>
      </c>
      <c r="D8" s="598" t="s">
        <v>26</v>
      </c>
      <c r="E8" s="308">
        <v>13</v>
      </c>
      <c r="F8" s="308">
        <v>51</v>
      </c>
      <c r="G8" s="308">
        <v>42</v>
      </c>
      <c r="H8" s="308">
        <v>18</v>
      </c>
      <c r="I8" s="308">
        <v>20</v>
      </c>
      <c r="J8" s="308">
        <v>19</v>
      </c>
      <c r="K8" s="308">
        <v>1</v>
      </c>
      <c r="L8" s="308">
        <v>0</v>
      </c>
      <c r="M8" s="308">
        <v>0</v>
      </c>
      <c r="N8" s="308">
        <v>16</v>
      </c>
      <c r="O8" s="310">
        <v>0.47599999999999998</v>
      </c>
      <c r="P8" s="308">
        <v>5</v>
      </c>
      <c r="Q8" s="308">
        <v>3</v>
      </c>
      <c r="R8" s="308">
        <v>2</v>
      </c>
      <c r="S8" s="308">
        <v>13</v>
      </c>
      <c r="T8" s="308">
        <v>0</v>
      </c>
      <c r="U8" s="308">
        <v>2</v>
      </c>
      <c r="V8" s="310">
        <v>0.52900000000000003</v>
      </c>
      <c r="W8" s="310">
        <v>0.5</v>
      </c>
      <c r="X8" s="310">
        <v>1.0289999999999999</v>
      </c>
      <c r="Y8" s="310">
        <v>0.69599999999999995</v>
      </c>
      <c r="Z8" s="311"/>
      <c r="AC8" s="38"/>
    </row>
    <row r="9" spans="2:29" s="39" customFormat="1" ht="21" x14ac:dyDescent="0.25">
      <c r="B9" s="308">
        <v>17</v>
      </c>
      <c r="C9" s="308" t="s">
        <v>350</v>
      </c>
      <c r="D9" s="304" t="s">
        <v>453</v>
      </c>
      <c r="E9" s="308">
        <v>13</v>
      </c>
      <c r="F9" s="308">
        <v>50</v>
      </c>
      <c r="G9" s="308">
        <v>42</v>
      </c>
      <c r="H9" s="308">
        <v>22</v>
      </c>
      <c r="I9" s="308">
        <v>18</v>
      </c>
      <c r="J9" s="308">
        <v>14</v>
      </c>
      <c r="K9" s="308">
        <v>2</v>
      </c>
      <c r="L9" s="308">
        <v>2</v>
      </c>
      <c r="M9" s="308">
        <v>0</v>
      </c>
      <c r="N9" s="308">
        <v>8</v>
      </c>
      <c r="O9" s="310">
        <v>0.42899999999999999</v>
      </c>
      <c r="P9" s="308">
        <v>6</v>
      </c>
      <c r="Q9" s="308">
        <v>4</v>
      </c>
      <c r="R9" s="308">
        <v>0</v>
      </c>
      <c r="S9" s="308">
        <v>22</v>
      </c>
      <c r="T9" s="308">
        <v>1</v>
      </c>
      <c r="U9" s="308">
        <v>1</v>
      </c>
      <c r="V9" s="310">
        <v>0.49</v>
      </c>
      <c r="W9" s="310">
        <v>0.57099999999999995</v>
      </c>
      <c r="X9" s="310">
        <v>1.0609999999999999</v>
      </c>
      <c r="Y9" s="310">
        <v>0.57099999999999995</v>
      </c>
      <c r="Z9" s="312"/>
      <c r="AC9" s="38"/>
    </row>
    <row r="10" spans="2:29" s="39" customFormat="1" ht="21" x14ac:dyDescent="0.25">
      <c r="B10" s="308">
        <v>55</v>
      </c>
      <c r="C10" s="308" t="s">
        <v>367</v>
      </c>
      <c r="D10" s="304" t="s">
        <v>435</v>
      </c>
      <c r="E10" s="308">
        <v>5</v>
      </c>
      <c r="F10" s="308">
        <v>26</v>
      </c>
      <c r="G10" s="308">
        <v>18</v>
      </c>
      <c r="H10" s="308">
        <v>5</v>
      </c>
      <c r="I10" s="308">
        <v>7</v>
      </c>
      <c r="J10" s="308">
        <v>2</v>
      </c>
      <c r="K10" s="308">
        <v>4</v>
      </c>
      <c r="L10" s="308">
        <v>1</v>
      </c>
      <c r="M10" s="308">
        <v>0</v>
      </c>
      <c r="N10" s="308">
        <v>7</v>
      </c>
      <c r="O10" s="310">
        <v>0.38900000000000001</v>
      </c>
      <c r="P10" s="308">
        <v>4</v>
      </c>
      <c r="Q10" s="308">
        <v>1</v>
      </c>
      <c r="R10" s="308">
        <v>3</v>
      </c>
      <c r="S10" s="308">
        <v>3</v>
      </c>
      <c r="T10" s="308">
        <v>0</v>
      </c>
      <c r="U10" s="308">
        <v>1</v>
      </c>
      <c r="V10" s="310">
        <v>0.53800000000000003</v>
      </c>
      <c r="W10" s="310">
        <v>0.72199999999999998</v>
      </c>
      <c r="X10" s="310">
        <v>1.2609999999999999</v>
      </c>
      <c r="Y10" s="310">
        <v>0.42899999999999999</v>
      </c>
      <c r="Z10" s="311"/>
      <c r="AC10" s="38"/>
    </row>
    <row r="11" spans="2:29" s="39" customFormat="1" ht="21" x14ac:dyDescent="0.25">
      <c r="B11" s="308">
        <v>7</v>
      </c>
      <c r="C11" s="308" t="s">
        <v>352</v>
      </c>
      <c r="D11" s="304" t="s">
        <v>21</v>
      </c>
      <c r="E11" s="308">
        <v>12</v>
      </c>
      <c r="F11" s="308">
        <v>43</v>
      </c>
      <c r="G11" s="308">
        <v>31</v>
      </c>
      <c r="H11" s="308">
        <v>13</v>
      </c>
      <c r="I11" s="308">
        <v>12</v>
      </c>
      <c r="J11" s="308">
        <v>6</v>
      </c>
      <c r="K11" s="308">
        <v>3</v>
      </c>
      <c r="L11" s="308">
        <v>1</v>
      </c>
      <c r="M11" s="308">
        <v>2</v>
      </c>
      <c r="N11" s="308">
        <v>18</v>
      </c>
      <c r="O11" s="310">
        <v>0.38700000000000001</v>
      </c>
      <c r="P11" s="308">
        <v>7</v>
      </c>
      <c r="Q11" s="308">
        <v>3</v>
      </c>
      <c r="R11" s="308">
        <v>3</v>
      </c>
      <c r="S11" s="308">
        <v>8</v>
      </c>
      <c r="T11" s="308">
        <v>3</v>
      </c>
      <c r="U11" s="308">
        <v>2</v>
      </c>
      <c r="V11" s="310">
        <v>0.51200000000000001</v>
      </c>
      <c r="W11" s="310">
        <v>0.74199999999999999</v>
      </c>
      <c r="X11" s="310">
        <v>1.254</v>
      </c>
      <c r="Y11" s="310">
        <v>0.5</v>
      </c>
      <c r="Z11" s="311"/>
      <c r="AC11" s="38"/>
    </row>
    <row r="12" spans="2:29" s="346" customFormat="1" ht="21" x14ac:dyDescent="0.25">
      <c r="B12" s="308">
        <v>2</v>
      </c>
      <c r="C12" s="308" t="s">
        <v>354</v>
      </c>
      <c r="D12" s="304" t="s">
        <v>245</v>
      </c>
      <c r="E12" s="308">
        <v>2</v>
      </c>
      <c r="F12" s="308">
        <v>4</v>
      </c>
      <c r="G12" s="308">
        <v>3</v>
      </c>
      <c r="H12" s="308">
        <v>2</v>
      </c>
      <c r="I12" s="308">
        <v>1</v>
      </c>
      <c r="J12" s="308">
        <v>1</v>
      </c>
      <c r="K12" s="308">
        <v>0</v>
      </c>
      <c r="L12" s="308">
        <v>0</v>
      </c>
      <c r="M12" s="308">
        <v>0</v>
      </c>
      <c r="N12" s="308">
        <v>0</v>
      </c>
      <c r="O12" s="310">
        <v>0.33300000000000002</v>
      </c>
      <c r="P12" s="308">
        <v>1</v>
      </c>
      <c r="Q12" s="308">
        <v>1</v>
      </c>
      <c r="R12" s="308">
        <v>0</v>
      </c>
      <c r="S12" s="308">
        <v>0</v>
      </c>
      <c r="T12" s="308">
        <v>0</v>
      </c>
      <c r="U12" s="308">
        <v>0</v>
      </c>
      <c r="V12" s="310">
        <v>0.5</v>
      </c>
      <c r="W12" s="310">
        <v>0.33300000000000002</v>
      </c>
      <c r="X12" s="310">
        <v>0.83299999999999996</v>
      </c>
      <c r="Y12" s="310">
        <v>0</v>
      </c>
      <c r="Z12" s="311"/>
      <c r="AC12" s="38"/>
    </row>
    <row r="13" spans="2:29" s="346" customFormat="1" ht="21" x14ac:dyDescent="0.25">
      <c r="B13" s="308">
        <v>51</v>
      </c>
      <c r="C13" s="308" t="s">
        <v>355</v>
      </c>
      <c r="D13" s="304" t="s">
        <v>27</v>
      </c>
      <c r="E13" s="308">
        <v>7</v>
      </c>
      <c r="F13" s="308">
        <v>30</v>
      </c>
      <c r="G13" s="308">
        <v>18</v>
      </c>
      <c r="H13" s="308">
        <v>12</v>
      </c>
      <c r="I13" s="308">
        <v>6</v>
      </c>
      <c r="J13" s="308">
        <v>3</v>
      </c>
      <c r="K13" s="308">
        <v>2</v>
      </c>
      <c r="L13" s="308">
        <v>1</v>
      </c>
      <c r="M13" s="308">
        <v>0</v>
      </c>
      <c r="N13" s="308">
        <v>9</v>
      </c>
      <c r="O13" s="310">
        <v>0.33300000000000002</v>
      </c>
      <c r="P13" s="308">
        <v>9</v>
      </c>
      <c r="Q13" s="308">
        <v>2</v>
      </c>
      <c r="R13" s="308">
        <v>3</v>
      </c>
      <c r="S13" s="308">
        <v>2</v>
      </c>
      <c r="T13" s="308">
        <v>0</v>
      </c>
      <c r="U13" s="308">
        <v>0</v>
      </c>
      <c r="V13" s="310">
        <v>0.6</v>
      </c>
      <c r="W13" s="310">
        <v>0.55600000000000005</v>
      </c>
      <c r="X13" s="310">
        <v>1.1559999999999999</v>
      </c>
      <c r="Y13" s="310">
        <v>0.36399999999999999</v>
      </c>
      <c r="Z13" s="311"/>
      <c r="AC13" s="38"/>
    </row>
    <row r="14" spans="2:29" s="346" customFormat="1" ht="21" x14ac:dyDescent="0.25">
      <c r="B14" s="308">
        <v>8</v>
      </c>
      <c r="C14" s="308" t="s">
        <v>353</v>
      </c>
      <c r="D14" s="598" t="s">
        <v>22</v>
      </c>
      <c r="E14" s="308">
        <v>9</v>
      </c>
      <c r="F14" s="308">
        <v>31</v>
      </c>
      <c r="G14" s="308">
        <v>22</v>
      </c>
      <c r="H14" s="308">
        <v>14</v>
      </c>
      <c r="I14" s="308">
        <v>7</v>
      </c>
      <c r="J14" s="308">
        <v>5</v>
      </c>
      <c r="K14" s="308">
        <v>1</v>
      </c>
      <c r="L14" s="308">
        <v>0</v>
      </c>
      <c r="M14" s="308">
        <v>0</v>
      </c>
      <c r="N14" s="308">
        <v>2</v>
      </c>
      <c r="O14" s="310">
        <v>0.318</v>
      </c>
      <c r="P14" s="308">
        <v>8</v>
      </c>
      <c r="Q14" s="308">
        <v>5</v>
      </c>
      <c r="R14" s="308">
        <v>1</v>
      </c>
      <c r="S14" s="308">
        <v>11</v>
      </c>
      <c r="T14" s="308">
        <v>0</v>
      </c>
      <c r="U14" s="308">
        <v>0</v>
      </c>
      <c r="V14" s="310">
        <v>0.51600000000000001</v>
      </c>
      <c r="W14" s="310">
        <v>0.36399999999999999</v>
      </c>
      <c r="X14" s="310">
        <v>0.88</v>
      </c>
      <c r="Y14" s="310">
        <v>0.33300000000000002</v>
      </c>
      <c r="Z14" s="311"/>
      <c r="AC14" s="38"/>
    </row>
    <row r="15" spans="2:29" s="346" customFormat="1" ht="21" x14ac:dyDescent="0.25">
      <c r="B15" s="308">
        <v>47</v>
      </c>
      <c r="C15" s="308" t="s">
        <v>357</v>
      </c>
      <c r="D15" s="598" t="s">
        <v>241</v>
      </c>
      <c r="E15" s="308">
        <v>11</v>
      </c>
      <c r="F15" s="308">
        <v>37</v>
      </c>
      <c r="G15" s="308">
        <v>31</v>
      </c>
      <c r="H15" s="308">
        <v>9</v>
      </c>
      <c r="I15" s="308">
        <v>9</v>
      </c>
      <c r="J15" s="308">
        <v>6</v>
      </c>
      <c r="K15" s="308">
        <v>1</v>
      </c>
      <c r="L15" s="308">
        <v>1</v>
      </c>
      <c r="M15" s="308">
        <v>1</v>
      </c>
      <c r="N15" s="308">
        <v>8</v>
      </c>
      <c r="O15" s="310">
        <v>0.28999999999999998</v>
      </c>
      <c r="P15" s="308">
        <v>5</v>
      </c>
      <c r="Q15" s="308">
        <v>10</v>
      </c>
      <c r="R15" s="308">
        <v>1</v>
      </c>
      <c r="S15" s="308">
        <v>9</v>
      </c>
      <c r="T15" s="308">
        <v>0</v>
      </c>
      <c r="U15" s="308">
        <v>0</v>
      </c>
      <c r="V15" s="310">
        <v>0.40500000000000003</v>
      </c>
      <c r="W15" s="310">
        <v>0.48399999999999999</v>
      </c>
      <c r="X15" s="310">
        <v>0.88900000000000001</v>
      </c>
      <c r="Y15" s="310">
        <v>0.29399999999999998</v>
      </c>
      <c r="Z15" s="311"/>
      <c r="AC15" s="38"/>
    </row>
    <row r="16" spans="2:29" s="346" customFormat="1" ht="21" x14ac:dyDescent="0.25">
      <c r="B16" s="308">
        <v>31</v>
      </c>
      <c r="C16" s="308" t="s">
        <v>356</v>
      </c>
      <c r="D16" s="598" t="s">
        <v>454</v>
      </c>
      <c r="E16" s="308">
        <v>4</v>
      </c>
      <c r="F16" s="308">
        <v>9</v>
      </c>
      <c r="G16" s="308">
        <v>7</v>
      </c>
      <c r="H16" s="308">
        <v>2</v>
      </c>
      <c r="I16" s="308">
        <v>2</v>
      </c>
      <c r="J16" s="308">
        <v>1</v>
      </c>
      <c r="K16" s="308">
        <v>1</v>
      </c>
      <c r="L16" s="308">
        <v>0</v>
      </c>
      <c r="M16" s="308">
        <v>0</v>
      </c>
      <c r="N16" s="308">
        <v>1</v>
      </c>
      <c r="O16" s="310">
        <v>0.28599999999999998</v>
      </c>
      <c r="P16" s="308">
        <v>1</v>
      </c>
      <c r="Q16" s="308">
        <v>0</v>
      </c>
      <c r="R16" s="308">
        <v>1</v>
      </c>
      <c r="S16" s="308">
        <v>0</v>
      </c>
      <c r="T16" s="308">
        <v>0</v>
      </c>
      <c r="U16" s="308">
        <v>0</v>
      </c>
      <c r="V16" s="310">
        <v>0.44400000000000001</v>
      </c>
      <c r="W16" s="310">
        <v>0.42899999999999999</v>
      </c>
      <c r="X16" s="310">
        <v>0.873</v>
      </c>
      <c r="Y16" s="310">
        <v>0</v>
      </c>
      <c r="Z16" s="311"/>
      <c r="AC16" s="38"/>
    </row>
    <row r="17" spans="2:29" s="346" customFormat="1" ht="21" x14ac:dyDescent="0.25">
      <c r="B17" s="308">
        <v>16</v>
      </c>
      <c r="C17" s="308" t="s">
        <v>361</v>
      </c>
      <c r="D17" s="304" t="s">
        <v>240</v>
      </c>
      <c r="E17" s="308">
        <v>10</v>
      </c>
      <c r="F17" s="308">
        <v>29</v>
      </c>
      <c r="G17" s="308">
        <v>22</v>
      </c>
      <c r="H17" s="308">
        <v>8</v>
      </c>
      <c r="I17" s="308">
        <v>5</v>
      </c>
      <c r="J17" s="308">
        <v>5</v>
      </c>
      <c r="K17" s="308">
        <v>0</v>
      </c>
      <c r="L17" s="308">
        <v>0</v>
      </c>
      <c r="M17" s="308">
        <v>0</v>
      </c>
      <c r="N17" s="308">
        <v>7</v>
      </c>
      <c r="O17" s="310">
        <v>0.22700000000000001</v>
      </c>
      <c r="P17" s="308">
        <v>6</v>
      </c>
      <c r="Q17" s="308">
        <v>3</v>
      </c>
      <c r="R17" s="308">
        <v>1</v>
      </c>
      <c r="S17" s="308">
        <v>6</v>
      </c>
      <c r="T17" s="308">
        <v>0</v>
      </c>
      <c r="U17" s="308">
        <v>0</v>
      </c>
      <c r="V17" s="310">
        <v>0.41399999999999998</v>
      </c>
      <c r="W17" s="310">
        <v>0.22700000000000001</v>
      </c>
      <c r="X17" s="310">
        <v>0.64100000000000001</v>
      </c>
      <c r="Y17" s="310">
        <v>0.36399999999999999</v>
      </c>
      <c r="Z17" s="311"/>
      <c r="AC17" s="38"/>
    </row>
    <row r="18" spans="2:29" s="346" customFormat="1" ht="21" x14ac:dyDescent="0.25">
      <c r="B18" s="308">
        <v>28</v>
      </c>
      <c r="C18" s="308" t="s">
        <v>359</v>
      </c>
      <c r="D18" s="304" t="s">
        <v>369</v>
      </c>
      <c r="E18" s="308">
        <v>10</v>
      </c>
      <c r="F18" s="308">
        <v>28</v>
      </c>
      <c r="G18" s="308">
        <v>17</v>
      </c>
      <c r="H18" s="308">
        <v>8</v>
      </c>
      <c r="I18" s="308">
        <v>3</v>
      </c>
      <c r="J18" s="308">
        <v>3</v>
      </c>
      <c r="K18" s="308">
        <v>0</v>
      </c>
      <c r="L18" s="308">
        <v>0</v>
      </c>
      <c r="M18" s="308">
        <v>0</v>
      </c>
      <c r="N18" s="308">
        <v>4</v>
      </c>
      <c r="O18" s="310">
        <v>0.17599999999999999</v>
      </c>
      <c r="P18" s="308">
        <v>8</v>
      </c>
      <c r="Q18" s="308">
        <v>8</v>
      </c>
      <c r="R18" s="308">
        <v>3</v>
      </c>
      <c r="S18" s="308">
        <v>5</v>
      </c>
      <c r="T18" s="308">
        <v>1</v>
      </c>
      <c r="U18" s="308">
        <v>0</v>
      </c>
      <c r="V18" s="310">
        <v>0.5</v>
      </c>
      <c r="W18" s="310">
        <v>0.17599999999999999</v>
      </c>
      <c r="X18" s="310">
        <v>0.67600000000000005</v>
      </c>
      <c r="Y18" s="310">
        <v>0.222</v>
      </c>
      <c r="Z18" s="311"/>
      <c r="AC18" s="38"/>
    </row>
    <row r="19" spans="2:29" s="346" customFormat="1" ht="21" x14ac:dyDescent="0.25">
      <c r="B19" s="308">
        <v>55</v>
      </c>
      <c r="C19" s="308" t="s">
        <v>360</v>
      </c>
      <c r="D19" s="304" t="s">
        <v>370</v>
      </c>
      <c r="E19" s="308">
        <v>3</v>
      </c>
      <c r="F19" s="308">
        <v>8</v>
      </c>
      <c r="G19" s="308">
        <v>6</v>
      </c>
      <c r="H19" s="308">
        <v>3</v>
      </c>
      <c r="I19" s="308">
        <v>1</v>
      </c>
      <c r="J19" s="308">
        <v>1</v>
      </c>
      <c r="K19" s="308">
        <v>0</v>
      </c>
      <c r="L19" s="308">
        <v>0</v>
      </c>
      <c r="M19" s="308">
        <v>0</v>
      </c>
      <c r="N19" s="308">
        <v>0</v>
      </c>
      <c r="O19" s="310">
        <v>0.16700000000000001</v>
      </c>
      <c r="P19" s="308">
        <v>2</v>
      </c>
      <c r="Q19" s="308">
        <v>0</v>
      </c>
      <c r="R19" s="308">
        <v>0</v>
      </c>
      <c r="S19" s="308">
        <v>0</v>
      </c>
      <c r="T19" s="308">
        <v>0</v>
      </c>
      <c r="U19" s="308">
        <v>0</v>
      </c>
      <c r="V19" s="310">
        <v>0.375</v>
      </c>
      <c r="W19" s="310">
        <v>0.16700000000000001</v>
      </c>
      <c r="X19" s="310">
        <v>0.54200000000000004</v>
      </c>
      <c r="Y19" s="310">
        <v>0</v>
      </c>
      <c r="Z19" s="311"/>
      <c r="AC19" s="38"/>
    </row>
    <row r="20" spans="2:29" s="346" customFormat="1" ht="21" x14ac:dyDescent="0.25">
      <c r="B20" s="308">
        <v>52</v>
      </c>
      <c r="C20" s="308" t="s">
        <v>362</v>
      </c>
      <c r="D20" s="598" t="s">
        <v>242</v>
      </c>
      <c r="E20" s="308">
        <v>8</v>
      </c>
      <c r="F20" s="308">
        <v>26</v>
      </c>
      <c r="G20" s="308">
        <v>24</v>
      </c>
      <c r="H20" s="308">
        <v>6</v>
      </c>
      <c r="I20" s="308">
        <v>4</v>
      </c>
      <c r="J20" s="308">
        <v>4</v>
      </c>
      <c r="K20" s="308">
        <v>0</v>
      </c>
      <c r="L20" s="308">
        <v>0</v>
      </c>
      <c r="M20" s="308">
        <v>0</v>
      </c>
      <c r="N20" s="308">
        <v>5</v>
      </c>
      <c r="O20" s="310">
        <v>0.16700000000000001</v>
      </c>
      <c r="P20" s="308">
        <v>2</v>
      </c>
      <c r="Q20" s="308">
        <v>8</v>
      </c>
      <c r="R20" s="308">
        <v>0</v>
      </c>
      <c r="S20" s="308">
        <v>2</v>
      </c>
      <c r="T20" s="308">
        <v>0</v>
      </c>
      <c r="U20" s="308">
        <v>0</v>
      </c>
      <c r="V20" s="310">
        <v>0.23100000000000001</v>
      </c>
      <c r="W20" s="310">
        <v>0.16700000000000001</v>
      </c>
      <c r="X20" s="310">
        <v>0.39700000000000002</v>
      </c>
      <c r="Y20" s="310">
        <v>0.125</v>
      </c>
      <c r="Z20" s="311"/>
      <c r="AC20" s="38"/>
    </row>
    <row r="21" spans="2:29" s="346" customFormat="1" ht="21" x14ac:dyDescent="0.25">
      <c r="B21" s="308">
        <v>0</v>
      </c>
      <c r="C21" s="308" t="s">
        <v>423</v>
      </c>
      <c r="D21" s="304" t="s">
        <v>274</v>
      </c>
      <c r="E21" s="308">
        <v>3</v>
      </c>
      <c r="F21" s="308">
        <v>10</v>
      </c>
      <c r="G21" s="308">
        <v>6</v>
      </c>
      <c r="H21" s="308">
        <v>3</v>
      </c>
      <c r="I21" s="308">
        <v>1</v>
      </c>
      <c r="J21" s="308">
        <v>1</v>
      </c>
      <c r="K21" s="308">
        <v>0</v>
      </c>
      <c r="L21" s="308">
        <v>0</v>
      </c>
      <c r="M21" s="308">
        <v>0</v>
      </c>
      <c r="N21" s="308">
        <v>3</v>
      </c>
      <c r="O21" s="310">
        <v>0.16700000000000001</v>
      </c>
      <c r="P21" s="308">
        <v>4</v>
      </c>
      <c r="Q21" s="308">
        <v>0</v>
      </c>
      <c r="R21" s="308">
        <v>0</v>
      </c>
      <c r="S21" s="308">
        <v>2</v>
      </c>
      <c r="T21" s="308">
        <v>0</v>
      </c>
      <c r="U21" s="308">
        <v>0</v>
      </c>
      <c r="V21" s="310">
        <v>0.5</v>
      </c>
      <c r="W21" s="310">
        <v>0.16700000000000001</v>
      </c>
      <c r="X21" s="310">
        <v>0.66700000000000004</v>
      </c>
      <c r="Y21" s="310">
        <v>0.16700000000000001</v>
      </c>
      <c r="Z21" s="311"/>
      <c r="AC21" s="38"/>
    </row>
    <row r="22" spans="2:29" s="346" customFormat="1" ht="21" x14ac:dyDescent="0.25">
      <c r="B22" s="308">
        <v>63</v>
      </c>
      <c r="C22" s="308" t="s">
        <v>358</v>
      </c>
      <c r="D22" s="304" t="s">
        <v>28</v>
      </c>
      <c r="E22" s="308">
        <v>6</v>
      </c>
      <c r="F22" s="308">
        <v>17</v>
      </c>
      <c r="G22" s="308">
        <v>15</v>
      </c>
      <c r="H22" s="308">
        <v>5</v>
      </c>
      <c r="I22" s="308">
        <v>2</v>
      </c>
      <c r="J22" s="308">
        <v>2</v>
      </c>
      <c r="K22" s="308">
        <v>0</v>
      </c>
      <c r="L22" s="308">
        <v>0</v>
      </c>
      <c r="M22" s="308">
        <v>0</v>
      </c>
      <c r="N22" s="308">
        <v>3</v>
      </c>
      <c r="O22" s="310">
        <v>0.13300000000000001</v>
      </c>
      <c r="P22" s="308">
        <v>0</v>
      </c>
      <c r="Q22" s="308">
        <v>4</v>
      </c>
      <c r="R22" s="308">
        <v>1</v>
      </c>
      <c r="S22" s="308">
        <v>4</v>
      </c>
      <c r="T22" s="308">
        <v>0</v>
      </c>
      <c r="U22" s="308">
        <v>1</v>
      </c>
      <c r="V22" s="310">
        <v>0.17599999999999999</v>
      </c>
      <c r="W22" s="310">
        <v>0.13300000000000001</v>
      </c>
      <c r="X22" s="310">
        <v>0.31</v>
      </c>
      <c r="Y22" s="310">
        <v>0.111</v>
      </c>
      <c r="Z22" s="311"/>
      <c r="AC22" s="38"/>
    </row>
    <row r="23" spans="2:29" s="346" customFormat="1" ht="21" x14ac:dyDescent="0.25">
      <c r="B23" s="308">
        <v>22</v>
      </c>
      <c r="C23" s="308" t="s">
        <v>363</v>
      </c>
      <c r="D23" s="304" t="s">
        <v>442</v>
      </c>
      <c r="E23" s="308">
        <v>1</v>
      </c>
      <c r="F23" s="308">
        <v>0</v>
      </c>
      <c r="G23" s="308">
        <v>0</v>
      </c>
      <c r="H23" s="308">
        <v>0</v>
      </c>
      <c r="I23" s="308">
        <v>0</v>
      </c>
      <c r="J23" s="308">
        <v>0</v>
      </c>
      <c r="K23" s="308">
        <v>0</v>
      </c>
      <c r="L23" s="308">
        <v>0</v>
      </c>
      <c r="M23" s="308">
        <v>0</v>
      </c>
      <c r="N23" s="308">
        <v>0</v>
      </c>
      <c r="O23" s="310">
        <v>0</v>
      </c>
      <c r="P23" s="308">
        <v>0</v>
      </c>
      <c r="Q23" s="308">
        <v>0</v>
      </c>
      <c r="R23" s="308">
        <v>0</v>
      </c>
      <c r="S23" s="308">
        <v>0</v>
      </c>
      <c r="T23" s="308">
        <v>0</v>
      </c>
      <c r="U23" s="308">
        <v>0</v>
      </c>
      <c r="V23" s="310">
        <v>0</v>
      </c>
      <c r="W23" s="310">
        <v>0</v>
      </c>
      <c r="X23" s="310">
        <v>0</v>
      </c>
      <c r="Y23" s="310">
        <v>0</v>
      </c>
      <c r="Z23" s="311"/>
      <c r="AC23" s="38"/>
    </row>
    <row r="24" spans="2:29" s="346" customFormat="1" ht="21" x14ac:dyDescent="0.25">
      <c r="B24" s="308">
        <v>1</v>
      </c>
      <c r="C24" s="308" t="s">
        <v>364</v>
      </c>
      <c r="D24" s="304" t="s">
        <v>437</v>
      </c>
      <c r="E24" s="308">
        <v>1</v>
      </c>
      <c r="F24" s="308">
        <v>0</v>
      </c>
      <c r="G24" s="308">
        <v>0</v>
      </c>
      <c r="H24" s="308">
        <v>0</v>
      </c>
      <c r="I24" s="308">
        <v>0</v>
      </c>
      <c r="J24" s="308">
        <v>0</v>
      </c>
      <c r="K24" s="308">
        <v>0</v>
      </c>
      <c r="L24" s="308">
        <v>0</v>
      </c>
      <c r="M24" s="308">
        <v>0</v>
      </c>
      <c r="N24" s="308">
        <v>0</v>
      </c>
      <c r="O24" s="310">
        <v>0</v>
      </c>
      <c r="P24" s="308">
        <v>0</v>
      </c>
      <c r="Q24" s="308">
        <v>0</v>
      </c>
      <c r="R24" s="308">
        <v>0</v>
      </c>
      <c r="S24" s="308">
        <v>0</v>
      </c>
      <c r="T24" s="308">
        <v>0</v>
      </c>
      <c r="U24" s="308">
        <v>0</v>
      </c>
      <c r="V24" s="310">
        <v>0</v>
      </c>
      <c r="W24" s="310">
        <v>0</v>
      </c>
      <c r="X24" s="310">
        <v>0</v>
      </c>
      <c r="Y24" s="310">
        <v>0</v>
      </c>
      <c r="Z24" s="311"/>
      <c r="AC24" s="38"/>
    </row>
    <row r="25" spans="2:29" s="346" customFormat="1" ht="21" x14ac:dyDescent="0.25">
      <c r="B25" s="308">
        <v>54</v>
      </c>
      <c r="C25" s="308" t="s">
        <v>365</v>
      </c>
      <c r="D25" s="304" t="s">
        <v>468</v>
      </c>
      <c r="E25" s="308">
        <v>2</v>
      </c>
      <c r="F25" s="308">
        <v>5</v>
      </c>
      <c r="G25" s="308">
        <v>4</v>
      </c>
      <c r="H25" s="308">
        <v>0</v>
      </c>
      <c r="I25" s="308">
        <v>0</v>
      </c>
      <c r="J25" s="308">
        <v>0</v>
      </c>
      <c r="K25" s="308">
        <v>0</v>
      </c>
      <c r="L25" s="308">
        <v>0</v>
      </c>
      <c r="M25" s="308">
        <v>0</v>
      </c>
      <c r="N25" s="308">
        <v>1</v>
      </c>
      <c r="O25" s="310">
        <v>0</v>
      </c>
      <c r="P25" s="308">
        <v>0</v>
      </c>
      <c r="Q25" s="308">
        <v>2</v>
      </c>
      <c r="R25" s="308">
        <v>0</v>
      </c>
      <c r="S25" s="308">
        <v>0</v>
      </c>
      <c r="T25" s="308">
        <v>0</v>
      </c>
      <c r="U25" s="308">
        <v>1</v>
      </c>
      <c r="V25" s="310">
        <v>0</v>
      </c>
      <c r="W25" s="310">
        <v>0</v>
      </c>
      <c r="X25" s="310">
        <v>0</v>
      </c>
      <c r="Y25" s="310">
        <v>0</v>
      </c>
      <c r="Z25" s="311"/>
      <c r="AC25" s="38"/>
    </row>
    <row r="26" spans="2:29" s="346" customFormat="1" ht="21" x14ac:dyDescent="0.25">
      <c r="B26" s="308">
        <v>27</v>
      </c>
      <c r="C26" s="308" t="s">
        <v>366</v>
      </c>
      <c r="D26" s="304" t="s">
        <v>24</v>
      </c>
      <c r="E26" s="308">
        <v>6</v>
      </c>
      <c r="F26" s="308">
        <v>20</v>
      </c>
      <c r="G26" s="308">
        <v>13</v>
      </c>
      <c r="H26" s="308">
        <v>4</v>
      </c>
      <c r="I26" s="308">
        <v>0</v>
      </c>
      <c r="J26" s="308">
        <v>0</v>
      </c>
      <c r="K26" s="308">
        <v>0</v>
      </c>
      <c r="L26" s="308">
        <v>0</v>
      </c>
      <c r="M26" s="308">
        <v>0</v>
      </c>
      <c r="N26" s="308">
        <v>1</v>
      </c>
      <c r="O26" s="310">
        <v>0</v>
      </c>
      <c r="P26" s="308">
        <v>4</v>
      </c>
      <c r="Q26" s="308">
        <v>11</v>
      </c>
      <c r="R26" s="308">
        <v>3</v>
      </c>
      <c r="S26" s="308">
        <v>0</v>
      </c>
      <c r="T26" s="308">
        <v>1</v>
      </c>
      <c r="U26" s="308">
        <v>0</v>
      </c>
      <c r="V26" s="310">
        <v>0.35</v>
      </c>
      <c r="W26" s="310">
        <v>0</v>
      </c>
      <c r="X26" s="310">
        <v>0.35</v>
      </c>
      <c r="Y26" s="310">
        <v>0</v>
      </c>
      <c r="Z26" s="311"/>
      <c r="AC26" s="38"/>
    </row>
    <row r="27" spans="2:29" s="346" customFormat="1" ht="21.75" thickBot="1" x14ac:dyDescent="0.3">
      <c r="B27" s="308">
        <v>23</v>
      </c>
      <c r="C27" s="308" t="s">
        <v>368</v>
      </c>
      <c r="D27" s="304" t="s">
        <v>29</v>
      </c>
      <c r="E27" s="308">
        <v>3</v>
      </c>
      <c r="F27" s="308">
        <v>10</v>
      </c>
      <c r="G27" s="308">
        <v>9</v>
      </c>
      <c r="H27" s="308">
        <v>0</v>
      </c>
      <c r="I27" s="308">
        <v>0</v>
      </c>
      <c r="J27" s="308">
        <v>0</v>
      </c>
      <c r="K27" s="308">
        <v>0</v>
      </c>
      <c r="L27" s="308">
        <v>0</v>
      </c>
      <c r="M27" s="308">
        <v>0</v>
      </c>
      <c r="N27" s="308">
        <v>2</v>
      </c>
      <c r="O27" s="310">
        <v>0</v>
      </c>
      <c r="P27" s="308">
        <v>1</v>
      </c>
      <c r="Q27" s="308">
        <v>4</v>
      </c>
      <c r="R27" s="308">
        <v>0</v>
      </c>
      <c r="S27" s="308">
        <v>0</v>
      </c>
      <c r="T27" s="308">
        <v>0</v>
      </c>
      <c r="U27" s="308">
        <v>0</v>
      </c>
      <c r="V27" s="310">
        <v>0.1</v>
      </c>
      <c r="W27" s="310">
        <v>0</v>
      </c>
      <c r="X27" s="310">
        <v>0.1</v>
      </c>
      <c r="Y27" s="310">
        <v>0</v>
      </c>
      <c r="Z27" s="311"/>
      <c r="AC27" s="38"/>
    </row>
    <row r="28" spans="2:29" ht="21.75" thickTop="1" x14ac:dyDescent="0.25">
      <c r="B28" s="361"/>
      <c r="C28" s="361"/>
      <c r="D28" s="361" t="s">
        <v>214</v>
      </c>
      <c r="E28" s="361">
        <v>13</v>
      </c>
      <c r="F28" s="361">
        <v>500</v>
      </c>
      <c r="G28" s="361">
        <v>384</v>
      </c>
      <c r="H28" s="361">
        <v>157</v>
      </c>
      <c r="I28" s="361">
        <v>115</v>
      </c>
      <c r="J28" s="361">
        <v>90</v>
      </c>
      <c r="K28" s="361">
        <v>15</v>
      </c>
      <c r="L28" s="361">
        <v>6</v>
      </c>
      <c r="M28" s="361">
        <v>3</v>
      </c>
      <c r="N28" s="361">
        <v>113</v>
      </c>
      <c r="O28" s="603">
        <v>0.29947916666666669</v>
      </c>
      <c r="P28" s="361">
        <v>84</v>
      </c>
      <c r="Q28" s="361">
        <v>80</v>
      </c>
      <c r="R28" s="361">
        <v>22</v>
      </c>
      <c r="S28" s="361">
        <v>106</v>
      </c>
      <c r="T28" s="361">
        <v>6</v>
      </c>
      <c r="U28" s="361">
        <v>9</v>
      </c>
      <c r="V28" s="603">
        <v>0.44288577154308617</v>
      </c>
      <c r="W28" s="603">
        <v>0.39322916666666669</v>
      </c>
      <c r="X28" s="603">
        <v>0.8361149382097528</v>
      </c>
      <c r="Y28" s="603">
        <v>0.33495145631067963</v>
      </c>
      <c r="Z28" s="311"/>
      <c r="AC28" s="38"/>
    </row>
    <row r="31" spans="2:29" ht="30" customHeight="1" x14ac:dyDescent="0.25">
      <c r="B31" s="711" t="s">
        <v>8</v>
      </c>
      <c r="C31" s="711"/>
      <c r="D31" s="711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</row>
    <row r="32" spans="2:29" s="36" customFormat="1" ht="9.9499999999999993" customHeight="1" x14ac:dyDescent="0.25">
      <c r="B32" s="96"/>
      <c r="C32" s="95"/>
      <c r="D32" s="95"/>
      <c r="E32" s="95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</row>
    <row r="33" spans="2:29" ht="20.25" customHeight="1" x14ac:dyDescent="0.25">
      <c r="B33" s="124" t="s">
        <v>126</v>
      </c>
      <c r="C33" s="124" t="s">
        <v>19</v>
      </c>
      <c r="D33" s="124" t="s">
        <v>127</v>
      </c>
      <c r="E33" s="125" t="s">
        <v>3</v>
      </c>
      <c r="F33" s="125" t="s">
        <v>130</v>
      </c>
      <c r="G33" s="125" t="s">
        <v>131</v>
      </c>
      <c r="H33" s="125" t="s">
        <v>132</v>
      </c>
      <c r="I33" s="125" t="s">
        <v>133</v>
      </c>
      <c r="J33" s="125" t="s">
        <v>134</v>
      </c>
      <c r="K33" s="125" t="s">
        <v>135</v>
      </c>
      <c r="L33" s="125" t="s">
        <v>136</v>
      </c>
      <c r="M33" s="125" t="s">
        <v>137</v>
      </c>
      <c r="N33" s="125" t="s">
        <v>138</v>
      </c>
      <c r="O33" s="125" t="s">
        <v>139</v>
      </c>
      <c r="P33" s="125" t="s">
        <v>15</v>
      </c>
      <c r="Q33" s="125" t="s">
        <v>140</v>
      </c>
      <c r="R33" s="125" t="s">
        <v>141</v>
      </c>
      <c r="S33" s="125" t="s">
        <v>142</v>
      </c>
      <c r="T33" s="125" t="s">
        <v>143</v>
      </c>
      <c r="U33" s="125" t="s">
        <v>144</v>
      </c>
      <c r="V33" s="125" t="s">
        <v>145</v>
      </c>
      <c r="W33" s="125" t="s">
        <v>146</v>
      </c>
      <c r="X33" s="125" t="s">
        <v>147</v>
      </c>
      <c r="Y33" s="125" t="s">
        <v>148</v>
      </c>
    </row>
    <row r="34" spans="2:29" ht="19.5" x14ac:dyDescent="0.25">
      <c r="B34" s="124" t="s">
        <v>126</v>
      </c>
      <c r="C34" s="124" t="s">
        <v>19</v>
      </c>
      <c r="D34" s="596" t="s">
        <v>127</v>
      </c>
      <c r="E34" s="127" t="s">
        <v>149</v>
      </c>
      <c r="F34" s="128" t="s">
        <v>150</v>
      </c>
      <c r="G34" s="129" t="s">
        <v>151</v>
      </c>
      <c r="H34" s="130" t="s">
        <v>152</v>
      </c>
      <c r="I34" s="131" t="s">
        <v>153</v>
      </c>
      <c r="J34" s="127" t="s">
        <v>154</v>
      </c>
      <c r="K34" s="132" t="s">
        <v>155</v>
      </c>
      <c r="L34" s="127" t="s">
        <v>156</v>
      </c>
      <c r="M34" s="127" t="s">
        <v>157</v>
      </c>
      <c r="N34" s="127" t="s">
        <v>158</v>
      </c>
      <c r="O34" s="133" t="s">
        <v>159</v>
      </c>
      <c r="P34" s="127" t="s">
        <v>160</v>
      </c>
      <c r="Q34" s="127" t="s">
        <v>161</v>
      </c>
      <c r="R34" s="127" t="s">
        <v>162</v>
      </c>
      <c r="S34" s="127" t="s">
        <v>163</v>
      </c>
      <c r="T34" s="132" t="s">
        <v>164</v>
      </c>
      <c r="U34" s="131" t="s">
        <v>165</v>
      </c>
      <c r="V34" s="134" t="s">
        <v>166</v>
      </c>
      <c r="W34" s="134" t="s">
        <v>167</v>
      </c>
      <c r="X34" s="134" t="s">
        <v>168</v>
      </c>
      <c r="Y34" s="135" t="s">
        <v>169</v>
      </c>
    </row>
    <row r="35" spans="2:29" ht="21" x14ac:dyDescent="0.25">
      <c r="B35" s="308">
        <v>11</v>
      </c>
      <c r="C35" s="308" t="s">
        <v>371</v>
      </c>
      <c r="D35" s="597" t="s">
        <v>255</v>
      </c>
      <c r="E35" s="308">
        <v>4</v>
      </c>
      <c r="F35" s="308">
        <v>16</v>
      </c>
      <c r="G35" s="308">
        <v>13</v>
      </c>
      <c r="H35" s="308">
        <v>11</v>
      </c>
      <c r="I35" s="308">
        <v>10</v>
      </c>
      <c r="J35" s="308">
        <v>7</v>
      </c>
      <c r="K35" s="308">
        <v>2</v>
      </c>
      <c r="L35" s="308">
        <v>1</v>
      </c>
      <c r="M35" s="308">
        <v>0</v>
      </c>
      <c r="N35" s="308">
        <v>7</v>
      </c>
      <c r="O35" s="310">
        <v>0.76900000000000002</v>
      </c>
      <c r="P35" s="308">
        <v>3</v>
      </c>
      <c r="Q35" s="308">
        <v>0</v>
      </c>
      <c r="R35" s="308">
        <v>0</v>
      </c>
      <c r="S35" s="308">
        <v>5</v>
      </c>
      <c r="T35" s="308">
        <v>0</v>
      </c>
      <c r="U35" s="308">
        <v>0</v>
      </c>
      <c r="V35" s="310">
        <v>0.81299999999999994</v>
      </c>
      <c r="W35" s="310">
        <v>1.077</v>
      </c>
      <c r="X35" s="310">
        <v>1.889</v>
      </c>
      <c r="Y35" s="310">
        <v>0.72699999999999998</v>
      </c>
      <c r="AC35" s="38" t="s">
        <v>35</v>
      </c>
    </row>
    <row r="36" spans="2:29" ht="21" x14ac:dyDescent="0.25">
      <c r="B36" s="308">
        <v>7</v>
      </c>
      <c r="C36" s="308" t="s">
        <v>372</v>
      </c>
      <c r="D36" s="597" t="s">
        <v>32</v>
      </c>
      <c r="E36" s="308">
        <v>11</v>
      </c>
      <c r="F36" s="308">
        <v>48</v>
      </c>
      <c r="G36" s="308">
        <v>45</v>
      </c>
      <c r="H36" s="308">
        <v>17</v>
      </c>
      <c r="I36" s="308">
        <v>24</v>
      </c>
      <c r="J36" s="308">
        <v>21</v>
      </c>
      <c r="K36" s="308">
        <v>3</v>
      </c>
      <c r="L36" s="308">
        <v>0</v>
      </c>
      <c r="M36" s="308">
        <v>0</v>
      </c>
      <c r="N36" s="308">
        <v>25</v>
      </c>
      <c r="O36" s="310">
        <v>0.53300000000000003</v>
      </c>
      <c r="P36" s="308">
        <v>1</v>
      </c>
      <c r="Q36" s="308">
        <v>1</v>
      </c>
      <c r="R36" s="308">
        <v>1</v>
      </c>
      <c r="S36" s="308">
        <v>17</v>
      </c>
      <c r="T36" s="308">
        <v>0</v>
      </c>
      <c r="U36" s="308">
        <v>1</v>
      </c>
      <c r="V36" s="310">
        <v>0.54200000000000004</v>
      </c>
      <c r="W36" s="310">
        <v>0.6</v>
      </c>
      <c r="X36" s="310">
        <v>1.1419999999999999</v>
      </c>
      <c r="Y36" s="310">
        <v>0.67900000000000005</v>
      </c>
      <c r="AC36" s="38" t="s">
        <v>37</v>
      </c>
    </row>
    <row r="37" spans="2:29" ht="21" x14ac:dyDescent="0.25">
      <c r="B37" s="308">
        <v>24</v>
      </c>
      <c r="C37" s="308" t="s">
        <v>373</v>
      </c>
      <c r="D37" s="597" t="s">
        <v>259</v>
      </c>
      <c r="E37" s="308">
        <v>11</v>
      </c>
      <c r="F37" s="308">
        <v>49</v>
      </c>
      <c r="G37" s="308">
        <v>43</v>
      </c>
      <c r="H37" s="308">
        <v>28</v>
      </c>
      <c r="I37" s="308">
        <v>22</v>
      </c>
      <c r="J37" s="308">
        <v>17</v>
      </c>
      <c r="K37" s="308">
        <v>4</v>
      </c>
      <c r="L37" s="308">
        <v>0</v>
      </c>
      <c r="M37" s="308">
        <v>1</v>
      </c>
      <c r="N37" s="308">
        <v>18</v>
      </c>
      <c r="O37" s="310">
        <v>0.51200000000000001</v>
      </c>
      <c r="P37" s="308">
        <v>3</v>
      </c>
      <c r="Q37" s="308">
        <v>4</v>
      </c>
      <c r="R37" s="308">
        <v>3</v>
      </c>
      <c r="S37" s="308">
        <v>12</v>
      </c>
      <c r="T37" s="308">
        <v>1</v>
      </c>
      <c r="U37" s="308">
        <v>0</v>
      </c>
      <c r="V37" s="310">
        <v>0.57099999999999995</v>
      </c>
      <c r="W37" s="310">
        <v>0.67400000000000004</v>
      </c>
      <c r="X37" s="310">
        <v>1.246</v>
      </c>
      <c r="Y37" s="310">
        <v>0.7</v>
      </c>
      <c r="Z37" s="259"/>
      <c r="AC37" s="38" t="s">
        <v>33</v>
      </c>
    </row>
    <row r="38" spans="2:29" ht="21" x14ac:dyDescent="0.25">
      <c r="B38" s="308">
        <v>45</v>
      </c>
      <c r="C38" s="308" t="s">
        <v>375</v>
      </c>
      <c r="D38" s="597" t="s">
        <v>256</v>
      </c>
      <c r="E38" s="308">
        <v>12</v>
      </c>
      <c r="F38" s="308">
        <v>52</v>
      </c>
      <c r="G38" s="308">
        <v>48</v>
      </c>
      <c r="H38" s="308">
        <v>16</v>
      </c>
      <c r="I38" s="308">
        <v>24</v>
      </c>
      <c r="J38" s="308">
        <v>15</v>
      </c>
      <c r="K38" s="308">
        <v>7</v>
      </c>
      <c r="L38" s="308">
        <v>1</v>
      </c>
      <c r="M38" s="308">
        <v>1</v>
      </c>
      <c r="N38" s="308">
        <v>23</v>
      </c>
      <c r="O38" s="310">
        <v>0.5</v>
      </c>
      <c r="P38" s="308">
        <v>3</v>
      </c>
      <c r="Q38" s="308">
        <v>1</v>
      </c>
      <c r="R38" s="308">
        <v>0</v>
      </c>
      <c r="S38" s="308">
        <v>18</v>
      </c>
      <c r="T38" s="308">
        <v>0</v>
      </c>
      <c r="U38" s="308">
        <v>1</v>
      </c>
      <c r="V38" s="310">
        <v>0.51900000000000002</v>
      </c>
      <c r="W38" s="310">
        <v>0.75</v>
      </c>
      <c r="X38" s="310">
        <v>1.2689999999999999</v>
      </c>
      <c r="Y38" s="310">
        <v>0.5</v>
      </c>
      <c r="Z38" s="259"/>
      <c r="AC38" s="38" t="s">
        <v>34</v>
      </c>
    </row>
    <row r="39" spans="2:29" ht="21" x14ac:dyDescent="0.25">
      <c r="B39" s="308">
        <v>89</v>
      </c>
      <c r="C39" s="308" t="s">
        <v>377</v>
      </c>
      <c r="D39" s="597" t="s">
        <v>36</v>
      </c>
      <c r="E39" s="308">
        <v>10</v>
      </c>
      <c r="F39" s="308">
        <v>42</v>
      </c>
      <c r="G39" s="308">
        <v>37</v>
      </c>
      <c r="H39" s="308">
        <v>16</v>
      </c>
      <c r="I39" s="308">
        <v>18</v>
      </c>
      <c r="J39" s="308">
        <v>9</v>
      </c>
      <c r="K39" s="308">
        <v>3</v>
      </c>
      <c r="L39" s="308">
        <v>3</v>
      </c>
      <c r="M39" s="308">
        <v>3</v>
      </c>
      <c r="N39" s="308">
        <v>22</v>
      </c>
      <c r="O39" s="310">
        <v>0.48599999999999999</v>
      </c>
      <c r="P39" s="308">
        <v>4</v>
      </c>
      <c r="Q39" s="308">
        <v>3</v>
      </c>
      <c r="R39" s="308">
        <v>0</v>
      </c>
      <c r="S39" s="308">
        <v>6</v>
      </c>
      <c r="T39" s="308">
        <v>1</v>
      </c>
      <c r="U39" s="308">
        <v>1</v>
      </c>
      <c r="V39" s="310">
        <v>0.52400000000000002</v>
      </c>
      <c r="W39" s="310">
        <v>0.97299999999999998</v>
      </c>
      <c r="X39" s="310">
        <v>1.4970000000000001</v>
      </c>
      <c r="Y39" s="310">
        <v>0.52400000000000002</v>
      </c>
      <c r="Z39" s="259"/>
      <c r="AC39" s="38" t="s">
        <v>43</v>
      </c>
    </row>
    <row r="40" spans="2:29" s="346" customFormat="1" ht="21" x14ac:dyDescent="0.25">
      <c r="B40" s="308">
        <v>36</v>
      </c>
      <c r="C40" s="308" t="s">
        <v>376</v>
      </c>
      <c r="D40" s="597" t="s">
        <v>260</v>
      </c>
      <c r="E40" s="308">
        <v>11</v>
      </c>
      <c r="F40" s="308">
        <v>49</v>
      </c>
      <c r="G40" s="308">
        <v>44</v>
      </c>
      <c r="H40" s="308">
        <v>10</v>
      </c>
      <c r="I40" s="308">
        <v>19</v>
      </c>
      <c r="J40" s="308">
        <v>17</v>
      </c>
      <c r="K40" s="308">
        <v>2</v>
      </c>
      <c r="L40" s="308">
        <v>0</v>
      </c>
      <c r="M40" s="308">
        <v>0</v>
      </c>
      <c r="N40" s="308">
        <v>15</v>
      </c>
      <c r="O40" s="310">
        <v>0.432</v>
      </c>
      <c r="P40" s="308">
        <v>4</v>
      </c>
      <c r="Q40" s="308">
        <v>9</v>
      </c>
      <c r="R40" s="308">
        <v>1</v>
      </c>
      <c r="S40" s="308">
        <v>19</v>
      </c>
      <c r="T40" s="308">
        <v>1</v>
      </c>
      <c r="U40" s="308">
        <v>0</v>
      </c>
      <c r="V40" s="310">
        <v>0.49</v>
      </c>
      <c r="W40" s="310">
        <v>0.47699999999999998</v>
      </c>
      <c r="X40" s="310">
        <v>0.96699999999999997</v>
      </c>
      <c r="Y40" s="310">
        <v>0.51900000000000002</v>
      </c>
      <c r="Z40" s="349"/>
      <c r="AC40" s="38"/>
    </row>
    <row r="41" spans="2:29" s="346" customFormat="1" ht="21" x14ac:dyDescent="0.25">
      <c r="B41" s="308">
        <v>99</v>
      </c>
      <c r="C41" s="308" t="s">
        <v>378</v>
      </c>
      <c r="D41" s="597" t="s">
        <v>258</v>
      </c>
      <c r="E41" s="308">
        <v>8</v>
      </c>
      <c r="F41" s="308">
        <v>29</v>
      </c>
      <c r="G41" s="308">
        <v>26</v>
      </c>
      <c r="H41" s="308">
        <v>11</v>
      </c>
      <c r="I41" s="308">
        <v>11</v>
      </c>
      <c r="J41" s="308">
        <v>8</v>
      </c>
      <c r="K41" s="308">
        <v>1</v>
      </c>
      <c r="L41" s="308">
        <v>2</v>
      </c>
      <c r="M41" s="308">
        <v>0</v>
      </c>
      <c r="N41" s="308">
        <v>7</v>
      </c>
      <c r="O41" s="310">
        <v>0.42299999999999999</v>
      </c>
      <c r="P41" s="308">
        <v>0</v>
      </c>
      <c r="Q41" s="308">
        <v>7</v>
      </c>
      <c r="R41" s="308">
        <v>3</v>
      </c>
      <c r="S41" s="308">
        <v>6</v>
      </c>
      <c r="T41" s="308">
        <v>1</v>
      </c>
      <c r="U41" s="308">
        <v>0</v>
      </c>
      <c r="V41" s="310">
        <v>0.48299999999999998</v>
      </c>
      <c r="W41" s="310">
        <v>0.61499999999999999</v>
      </c>
      <c r="X41" s="310">
        <v>1.0980000000000001</v>
      </c>
      <c r="Y41" s="310">
        <v>0.4</v>
      </c>
      <c r="Z41" s="349"/>
      <c r="AC41" s="38"/>
    </row>
    <row r="42" spans="2:29" s="346" customFormat="1" ht="21" x14ac:dyDescent="0.25">
      <c r="B42" s="308">
        <v>4</v>
      </c>
      <c r="C42" s="308" t="s">
        <v>379</v>
      </c>
      <c r="D42" s="597" t="s">
        <v>35</v>
      </c>
      <c r="E42" s="308">
        <v>12</v>
      </c>
      <c r="F42" s="308">
        <v>53</v>
      </c>
      <c r="G42" s="308">
        <v>40</v>
      </c>
      <c r="H42" s="308">
        <v>21</v>
      </c>
      <c r="I42" s="308">
        <v>15</v>
      </c>
      <c r="J42" s="308">
        <v>12</v>
      </c>
      <c r="K42" s="308">
        <v>0</v>
      </c>
      <c r="L42" s="308">
        <v>2</v>
      </c>
      <c r="M42" s="308">
        <v>1</v>
      </c>
      <c r="N42" s="308">
        <v>17</v>
      </c>
      <c r="O42" s="310">
        <v>0.375</v>
      </c>
      <c r="P42" s="308">
        <v>10</v>
      </c>
      <c r="Q42" s="308">
        <v>1</v>
      </c>
      <c r="R42" s="308">
        <v>1</v>
      </c>
      <c r="S42" s="308">
        <v>11</v>
      </c>
      <c r="T42" s="308">
        <v>0</v>
      </c>
      <c r="U42" s="308">
        <v>2</v>
      </c>
      <c r="V42" s="310">
        <v>0.49099999999999999</v>
      </c>
      <c r="W42" s="310">
        <v>0.55000000000000004</v>
      </c>
      <c r="X42" s="310">
        <v>1.0409999999999999</v>
      </c>
      <c r="Y42" s="310">
        <v>0.34799999999999998</v>
      </c>
      <c r="Z42" s="349"/>
      <c r="AC42" s="38"/>
    </row>
    <row r="43" spans="2:29" s="346" customFormat="1" ht="21" x14ac:dyDescent="0.25">
      <c r="B43" s="308">
        <v>13</v>
      </c>
      <c r="C43" s="308" t="s">
        <v>374</v>
      </c>
      <c r="D43" s="597" t="s">
        <v>34</v>
      </c>
      <c r="E43" s="308">
        <v>5</v>
      </c>
      <c r="F43" s="308">
        <v>14</v>
      </c>
      <c r="G43" s="308">
        <v>11</v>
      </c>
      <c r="H43" s="308">
        <v>4</v>
      </c>
      <c r="I43" s="308">
        <v>4</v>
      </c>
      <c r="J43" s="308">
        <v>2</v>
      </c>
      <c r="K43" s="308">
        <v>1</v>
      </c>
      <c r="L43" s="308">
        <v>1</v>
      </c>
      <c r="M43" s="308">
        <v>0</v>
      </c>
      <c r="N43" s="308">
        <v>5</v>
      </c>
      <c r="O43" s="310">
        <v>0.36399999999999999</v>
      </c>
      <c r="P43" s="308">
        <v>2</v>
      </c>
      <c r="Q43" s="308">
        <v>2</v>
      </c>
      <c r="R43" s="308">
        <v>0</v>
      </c>
      <c r="S43" s="308">
        <v>0</v>
      </c>
      <c r="T43" s="308">
        <v>0</v>
      </c>
      <c r="U43" s="308">
        <v>1</v>
      </c>
      <c r="V43" s="310">
        <v>0.42899999999999999</v>
      </c>
      <c r="W43" s="310">
        <v>0.63600000000000001</v>
      </c>
      <c r="X43" s="310">
        <v>1.0649999999999999</v>
      </c>
      <c r="Y43" s="310">
        <v>0.5</v>
      </c>
      <c r="Z43" s="349"/>
      <c r="AC43" s="38"/>
    </row>
    <row r="44" spans="2:29" s="346" customFormat="1" ht="21" x14ac:dyDescent="0.25">
      <c r="B44" s="308">
        <v>1</v>
      </c>
      <c r="C44" s="308" t="s">
        <v>381</v>
      </c>
      <c r="D44" s="597" t="s">
        <v>33</v>
      </c>
      <c r="E44" s="308">
        <v>11</v>
      </c>
      <c r="F44" s="308">
        <v>50</v>
      </c>
      <c r="G44" s="308">
        <v>36</v>
      </c>
      <c r="H44" s="308">
        <v>22</v>
      </c>
      <c r="I44" s="308">
        <v>10</v>
      </c>
      <c r="J44" s="308">
        <v>9</v>
      </c>
      <c r="K44" s="308">
        <v>1</v>
      </c>
      <c r="L44" s="308">
        <v>0</v>
      </c>
      <c r="M44" s="308">
        <v>0</v>
      </c>
      <c r="N44" s="308">
        <v>8</v>
      </c>
      <c r="O44" s="310">
        <v>0.27800000000000002</v>
      </c>
      <c r="P44" s="308">
        <v>9</v>
      </c>
      <c r="Q44" s="308">
        <v>6</v>
      </c>
      <c r="R44" s="308">
        <v>3</v>
      </c>
      <c r="S44" s="308">
        <v>11</v>
      </c>
      <c r="T44" s="308">
        <v>0</v>
      </c>
      <c r="U44" s="308">
        <v>1</v>
      </c>
      <c r="V44" s="310">
        <v>0.44900000000000001</v>
      </c>
      <c r="W44" s="310">
        <v>0.30599999999999999</v>
      </c>
      <c r="X44" s="310">
        <v>0.755</v>
      </c>
      <c r="Y44" s="310">
        <v>0.25</v>
      </c>
      <c r="Z44" s="349"/>
      <c r="AC44" s="38"/>
    </row>
    <row r="45" spans="2:29" s="346" customFormat="1" ht="21" x14ac:dyDescent="0.25">
      <c r="B45" s="308">
        <v>25</v>
      </c>
      <c r="C45" s="308" t="s">
        <v>380</v>
      </c>
      <c r="D45" s="597" t="s">
        <v>39</v>
      </c>
      <c r="E45" s="308">
        <v>1</v>
      </c>
      <c r="F45" s="308">
        <v>4</v>
      </c>
      <c r="G45" s="308">
        <v>4</v>
      </c>
      <c r="H45" s="308">
        <v>2</v>
      </c>
      <c r="I45" s="308">
        <v>1</v>
      </c>
      <c r="J45" s="308">
        <v>1</v>
      </c>
      <c r="K45" s="308">
        <v>0</v>
      </c>
      <c r="L45" s="308">
        <v>0</v>
      </c>
      <c r="M45" s="308">
        <v>0</v>
      </c>
      <c r="N45" s="308">
        <v>1</v>
      </c>
      <c r="O45" s="310">
        <v>0.25</v>
      </c>
      <c r="P45" s="308">
        <v>0</v>
      </c>
      <c r="Q45" s="308">
        <v>1</v>
      </c>
      <c r="R45" s="308">
        <v>0</v>
      </c>
      <c r="S45" s="308">
        <v>1</v>
      </c>
      <c r="T45" s="308">
        <v>0</v>
      </c>
      <c r="U45" s="308">
        <v>0</v>
      </c>
      <c r="V45" s="310">
        <v>0.25</v>
      </c>
      <c r="W45" s="310">
        <v>0.25</v>
      </c>
      <c r="X45" s="310">
        <v>0.5</v>
      </c>
      <c r="Y45" s="310">
        <v>0.5</v>
      </c>
      <c r="Z45" s="349"/>
      <c r="AC45" s="38"/>
    </row>
    <row r="46" spans="2:29" ht="21" x14ac:dyDescent="0.25">
      <c r="B46" s="308">
        <v>61</v>
      </c>
      <c r="C46" s="308" t="s">
        <v>382</v>
      </c>
      <c r="D46" s="597" t="s">
        <v>38</v>
      </c>
      <c r="E46" s="308">
        <v>10</v>
      </c>
      <c r="F46" s="308">
        <v>38</v>
      </c>
      <c r="G46" s="308">
        <v>31</v>
      </c>
      <c r="H46" s="308">
        <v>9</v>
      </c>
      <c r="I46" s="308">
        <v>7</v>
      </c>
      <c r="J46" s="308">
        <v>5</v>
      </c>
      <c r="K46" s="308">
        <v>1</v>
      </c>
      <c r="L46" s="308">
        <v>1</v>
      </c>
      <c r="M46" s="308">
        <v>0</v>
      </c>
      <c r="N46" s="308">
        <v>2</v>
      </c>
      <c r="O46" s="310">
        <v>0.22600000000000001</v>
      </c>
      <c r="P46" s="308">
        <v>3</v>
      </c>
      <c r="Q46" s="308">
        <v>6</v>
      </c>
      <c r="R46" s="308">
        <v>3</v>
      </c>
      <c r="S46" s="308">
        <v>9</v>
      </c>
      <c r="T46" s="308">
        <v>0</v>
      </c>
      <c r="U46" s="308">
        <v>1</v>
      </c>
      <c r="V46" s="310">
        <v>0.34200000000000003</v>
      </c>
      <c r="W46" s="310">
        <v>0.32300000000000001</v>
      </c>
      <c r="X46" s="310">
        <v>0.66500000000000004</v>
      </c>
      <c r="Y46" s="310">
        <v>0.188</v>
      </c>
      <c r="Z46" s="259"/>
      <c r="AC46" s="38" t="s">
        <v>38</v>
      </c>
    </row>
    <row r="47" spans="2:29" ht="21" x14ac:dyDescent="0.25">
      <c r="B47" s="308">
        <v>49</v>
      </c>
      <c r="C47" s="308" t="s">
        <v>384</v>
      </c>
      <c r="D47" s="597" t="s">
        <v>218</v>
      </c>
      <c r="E47" s="308">
        <v>9</v>
      </c>
      <c r="F47" s="308">
        <v>27</v>
      </c>
      <c r="G47" s="308">
        <v>25</v>
      </c>
      <c r="H47" s="308">
        <v>7</v>
      </c>
      <c r="I47" s="308">
        <v>5</v>
      </c>
      <c r="J47" s="308">
        <v>5</v>
      </c>
      <c r="K47" s="308">
        <v>0</v>
      </c>
      <c r="L47" s="308">
        <v>0</v>
      </c>
      <c r="M47" s="308">
        <v>0</v>
      </c>
      <c r="N47" s="308">
        <v>2</v>
      </c>
      <c r="O47" s="310">
        <v>0.2</v>
      </c>
      <c r="P47" s="308">
        <v>2</v>
      </c>
      <c r="Q47" s="308">
        <v>7</v>
      </c>
      <c r="R47" s="308">
        <v>0</v>
      </c>
      <c r="S47" s="308">
        <v>5</v>
      </c>
      <c r="T47" s="308">
        <v>0</v>
      </c>
      <c r="U47" s="308">
        <v>0</v>
      </c>
      <c r="V47" s="310">
        <v>0.25900000000000001</v>
      </c>
      <c r="W47" s="310">
        <v>0.2</v>
      </c>
      <c r="X47" s="310">
        <v>0.45900000000000002</v>
      </c>
      <c r="Y47" s="310">
        <v>0.11799999999999999</v>
      </c>
      <c r="Z47" s="259"/>
      <c r="AC47" s="38" t="s">
        <v>32</v>
      </c>
    </row>
    <row r="48" spans="2:29" ht="21" x14ac:dyDescent="0.25">
      <c r="B48" s="308">
        <v>8</v>
      </c>
      <c r="C48" s="308" t="s">
        <v>383</v>
      </c>
      <c r="D48" s="597" t="s">
        <v>455</v>
      </c>
      <c r="E48" s="308">
        <v>9</v>
      </c>
      <c r="F48" s="308">
        <v>26</v>
      </c>
      <c r="G48" s="308">
        <v>20</v>
      </c>
      <c r="H48" s="308">
        <v>7</v>
      </c>
      <c r="I48" s="308">
        <v>4</v>
      </c>
      <c r="J48" s="308">
        <v>4</v>
      </c>
      <c r="K48" s="308">
        <v>0</v>
      </c>
      <c r="L48" s="308">
        <v>0</v>
      </c>
      <c r="M48" s="308">
        <v>0</v>
      </c>
      <c r="N48" s="308">
        <v>4</v>
      </c>
      <c r="O48" s="310">
        <v>0.2</v>
      </c>
      <c r="P48" s="308">
        <v>5</v>
      </c>
      <c r="Q48" s="308">
        <v>2</v>
      </c>
      <c r="R48" s="308">
        <v>1</v>
      </c>
      <c r="S48" s="308">
        <v>3</v>
      </c>
      <c r="T48" s="308">
        <v>0</v>
      </c>
      <c r="U48" s="308">
        <v>0</v>
      </c>
      <c r="V48" s="310">
        <v>0.38500000000000001</v>
      </c>
      <c r="W48" s="310">
        <v>0.2</v>
      </c>
      <c r="X48" s="310">
        <v>0.58499999999999996</v>
      </c>
      <c r="Y48" s="310">
        <v>0.26700000000000002</v>
      </c>
      <c r="Z48" s="259"/>
      <c r="AC48" s="38" t="s">
        <v>41</v>
      </c>
    </row>
    <row r="49" spans="2:29" ht="21" x14ac:dyDescent="0.25">
      <c r="B49" s="308">
        <v>19</v>
      </c>
      <c r="C49" s="308" t="s">
        <v>466</v>
      </c>
      <c r="D49" s="597" t="s">
        <v>467</v>
      </c>
      <c r="E49" s="308">
        <v>1</v>
      </c>
      <c r="F49" s="308">
        <v>4</v>
      </c>
      <c r="G49" s="308">
        <v>2</v>
      </c>
      <c r="H49" s="308">
        <v>3</v>
      </c>
      <c r="I49" s="308">
        <v>0</v>
      </c>
      <c r="J49" s="308">
        <v>0</v>
      </c>
      <c r="K49" s="308">
        <v>0</v>
      </c>
      <c r="L49" s="308">
        <v>0</v>
      </c>
      <c r="M49" s="308">
        <v>0</v>
      </c>
      <c r="N49" s="308">
        <v>0</v>
      </c>
      <c r="O49" s="310">
        <v>0</v>
      </c>
      <c r="P49" s="308">
        <v>2</v>
      </c>
      <c r="Q49" s="308">
        <v>1</v>
      </c>
      <c r="R49" s="308">
        <v>0</v>
      </c>
      <c r="S49" s="308">
        <v>1</v>
      </c>
      <c r="T49" s="308">
        <v>0</v>
      </c>
      <c r="U49" s="308">
        <v>0</v>
      </c>
      <c r="V49" s="310">
        <v>0.5</v>
      </c>
      <c r="W49" s="310">
        <v>0</v>
      </c>
      <c r="X49" s="310">
        <v>0.5</v>
      </c>
      <c r="Y49" s="310">
        <v>0</v>
      </c>
      <c r="Z49" s="259"/>
      <c r="AC49" s="38" t="s">
        <v>40</v>
      </c>
    </row>
    <row r="50" spans="2:29" s="346" customFormat="1" ht="21" x14ac:dyDescent="0.25">
      <c r="B50" s="308">
        <v>22</v>
      </c>
      <c r="C50" s="308" t="s">
        <v>385</v>
      </c>
      <c r="D50" s="597" t="s">
        <v>42</v>
      </c>
      <c r="E50" s="308">
        <v>1</v>
      </c>
      <c r="F50" s="308">
        <v>0</v>
      </c>
      <c r="G50" s="308">
        <v>0</v>
      </c>
      <c r="H50" s="308">
        <v>0</v>
      </c>
      <c r="I50" s="308">
        <v>0</v>
      </c>
      <c r="J50" s="308">
        <v>0</v>
      </c>
      <c r="K50" s="308">
        <v>0</v>
      </c>
      <c r="L50" s="308">
        <v>0</v>
      </c>
      <c r="M50" s="308">
        <v>0</v>
      </c>
      <c r="N50" s="308">
        <v>0</v>
      </c>
      <c r="O50" s="310">
        <v>0</v>
      </c>
      <c r="P50" s="308">
        <v>0</v>
      </c>
      <c r="Q50" s="308">
        <v>0</v>
      </c>
      <c r="R50" s="308">
        <v>0</v>
      </c>
      <c r="S50" s="308">
        <v>0</v>
      </c>
      <c r="T50" s="308">
        <v>0</v>
      </c>
      <c r="U50" s="308">
        <v>0</v>
      </c>
      <c r="V50" s="310">
        <v>0</v>
      </c>
      <c r="W50" s="310">
        <v>0</v>
      </c>
      <c r="X50" s="310">
        <v>0</v>
      </c>
      <c r="Y50" s="310">
        <v>0</v>
      </c>
      <c r="Z50" s="349"/>
      <c r="AC50" s="38"/>
    </row>
    <row r="51" spans="2:29" s="346" customFormat="1" ht="21.75" thickBot="1" x14ac:dyDescent="0.3">
      <c r="B51" s="308">
        <v>10</v>
      </c>
      <c r="C51" s="308" t="s">
        <v>386</v>
      </c>
      <c r="D51" s="597" t="s">
        <v>388</v>
      </c>
      <c r="E51" s="308">
        <v>1</v>
      </c>
      <c r="F51" s="308">
        <v>1</v>
      </c>
      <c r="G51" s="308">
        <v>1</v>
      </c>
      <c r="H51" s="308">
        <v>0</v>
      </c>
      <c r="I51" s="308">
        <v>0</v>
      </c>
      <c r="J51" s="308">
        <v>0</v>
      </c>
      <c r="K51" s="308">
        <v>0</v>
      </c>
      <c r="L51" s="308">
        <v>0</v>
      </c>
      <c r="M51" s="308">
        <v>0</v>
      </c>
      <c r="N51" s="308">
        <v>0</v>
      </c>
      <c r="O51" s="310">
        <v>0</v>
      </c>
      <c r="P51" s="308">
        <v>0</v>
      </c>
      <c r="Q51" s="308">
        <v>1</v>
      </c>
      <c r="R51" s="308">
        <v>0</v>
      </c>
      <c r="S51" s="308">
        <v>0</v>
      </c>
      <c r="T51" s="308">
        <v>0</v>
      </c>
      <c r="U51" s="308">
        <v>0</v>
      </c>
      <c r="V51" s="310">
        <v>0</v>
      </c>
      <c r="W51" s="310">
        <v>0</v>
      </c>
      <c r="X51" s="310">
        <v>0</v>
      </c>
      <c r="Y51" s="310">
        <v>0</v>
      </c>
      <c r="Z51" s="349"/>
      <c r="AC51" s="38"/>
    </row>
    <row r="52" spans="2:29" s="152" customFormat="1" ht="21.75" thickTop="1" x14ac:dyDescent="0.25">
      <c r="B52" s="361"/>
      <c r="C52" s="361"/>
      <c r="D52" s="361" t="s">
        <v>214</v>
      </c>
      <c r="E52" s="361">
        <v>12</v>
      </c>
      <c r="F52" s="361">
        <v>504</v>
      </c>
      <c r="G52" s="361">
        <v>428</v>
      </c>
      <c r="H52" s="361">
        <v>184</v>
      </c>
      <c r="I52" s="361">
        <v>174</v>
      </c>
      <c r="J52" s="361">
        <v>132</v>
      </c>
      <c r="K52" s="361">
        <v>25</v>
      </c>
      <c r="L52" s="361">
        <v>11</v>
      </c>
      <c r="M52" s="361">
        <v>6</v>
      </c>
      <c r="N52" s="361">
        <v>157</v>
      </c>
      <c r="O52" s="603">
        <v>0.40654205607476634</v>
      </c>
      <c r="P52" s="361">
        <v>51</v>
      </c>
      <c r="Q52" s="361">
        <v>53</v>
      </c>
      <c r="R52" s="361">
        <v>16</v>
      </c>
      <c r="S52" s="361">
        <v>124</v>
      </c>
      <c r="T52" s="361">
        <v>4</v>
      </c>
      <c r="U52" s="361">
        <v>8</v>
      </c>
      <c r="V52" s="603">
        <v>0.47912524850894633</v>
      </c>
      <c r="W52" s="603">
        <v>0.55841121495327106</v>
      </c>
      <c r="X52" s="603">
        <v>1.0375364634622173</v>
      </c>
      <c r="Y52" s="603">
        <v>0.44881889763779526</v>
      </c>
      <c r="Z52" s="259"/>
      <c r="AC52" s="38"/>
    </row>
    <row r="53" spans="2:29" s="152" customFormat="1" ht="21" x14ac:dyDescent="0.25">
      <c r="B53" s="308"/>
      <c r="C53" s="308"/>
      <c r="D53" s="309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10"/>
      <c r="P53" s="308"/>
      <c r="Q53" s="308"/>
      <c r="R53" s="308"/>
      <c r="S53" s="308"/>
      <c r="T53" s="308"/>
      <c r="U53" s="308"/>
      <c r="V53" s="310"/>
      <c r="W53" s="310"/>
      <c r="X53" s="310"/>
      <c r="Y53" s="310"/>
      <c r="Z53" s="259"/>
      <c r="AC53" s="38"/>
    </row>
    <row r="54" spans="2:29" s="39" customForma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2:29" s="39" customForma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9" ht="30" customHeight="1" x14ac:dyDescent="0.25">
      <c r="B56" s="96"/>
      <c r="C56" s="711" t="s">
        <v>6</v>
      </c>
      <c r="D56" s="711"/>
      <c r="E56" s="711"/>
      <c r="F56" s="711"/>
      <c r="G56" s="711"/>
      <c r="H56" s="711"/>
      <c r="I56" s="711"/>
      <c r="J56" s="711"/>
      <c r="K56" s="711"/>
      <c r="L56" s="711"/>
      <c r="M56" s="711"/>
      <c r="N56" s="711"/>
      <c r="O56" s="711"/>
      <c r="P56" s="711"/>
      <c r="Q56" s="711"/>
      <c r="R56" s="711"/>
      <c r="S56" s="711"/>
      <c r="T56" s="711"/>
      <c r="U56" s="711"/>
      <c r="V56" s="711"/>
      <c r="W56" s="711"/>
      <c r="X56" s="711"/>
      <c r="Y56" s="711"/>
    </row>
    <row r="57" spans="2:29" s="39" customFormat="1" ht="9.9499999999999993" customHeight="1" x14ac:dyDescent="0.25">
      <c r="B57" s="96"/>
      <c r="C57" s="95"/>
      <c r="D57" s="95"/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</row>
    <row r="58" spans="2:29" ht="20.25" customHeight="1" x14ac:dyDescent="0.25">
      <c r="B58" s="124" t="s">
        <v>126</v>
      </c>
      <c r="C58" s="124" t="s">
        <v>19</v>
      </c>
      <c r="D58" s="124" t="s">
        <v>127</v>
      </c>
      <c r="E58" s="125" t="s">
        <v>3</v>
      </c>
      <c r="F58" s="125" t="s">
        <v>130</v>
      </c>
      <c r="G58" s="125" t="s">
        <v>131</v>
      </c>
      <c r="H58" s="125" t="s">
        <v>132</v>
      </c>
      <c r="I58" s="125" t="s">
        <v>133</v>
      </c>
      <c r="J58" s="125" t="s">
        <v>134</v>
      </c>
      <c r="K58" s="125" t="s">
        <v>135</v>
      </c>
      <c r="L58" s="125" t="s">
        <v>136</v>
      </c>
      <c r="M58" s="125" t="s">
        <v>137</v>
      </c>
      <c r="N58" s="125" t="s">
        <v>138</v>
      </c>
      <c r="O58" s="125" t="s">
        <v>139</v>
      </c>
      <c r="P58" s="125" t="s">
        <v>15</v>
      </c>
      <c r="Q58" s="125" t="s">
        <v>140</v>
      </c>
      <c r="R58" s="125" t="s">
        <v>141</v>
      </c>
      <c r="S58" s="125" t="s">
        <v>142</v>
      </c>
      <c r="T58" s="125" t="s">
        <v>143</v>
      </c>
      <c r="U58" s="125" t="s">
        <v>144</v>
      </c>
      <c r="V58" s="125" t="s">
        <v>145</v>
      </c>
      <c r="W58" s="125" t="s">
        <v>146</v>
      </c>
      <c r="X58" s="125" t="s">
        <v>147</v>
      </c>
      <c r="Y58" s="125" t="s">
        <v>148</v>
      </c>
    </row>
    <row r="59" spans="2:29" ht="19.5" x14ac:dyDescent="0.25">
      <c r="B59" s="124" t="s">
        <v>126</v>
      </c>
      <c r="C59" s="124" t="s">
        <v>19</v>
      </c>
      <c r="D59" s="126" t="s">
        <v>127</v>
      </c>
      <c r="E59" s="127" t="s">
        <v>149</v>
      </c>
      <c r="F59" s="128" t="s">
        <v>150</v>
      </c>
      <c r="G59" s="129" t="s">
        <v>151</v>
      </c>
      <c r="H59" s="127" t="s">
        <v>152</v>
      </c>
      <c r="I59" s="131" t="s">
        <v>153</v>
      </c>
      <c r="J59" s="127" t="s">
        <v>154</v>
      </c>
      <c r="K59" s="132" t="s">
        <v>155</v>
      </c>
      <c r="L59" s="127" t="s">
        <v>156</v>
      </c>
      <c r="M59" s="127" t="s">
        <v>157</v>
      </c>
      <c r="N59" s="127" t="s">
        <v>158</v>
      </c>
      <c r="O59" s="133" t="s">
        <v>159</v>
      </c>
      <c r="P59" s="127" t="s">
        <v>160</v>
      </c>
      <c r="Q59" s="127" t="s">
        <v>161</v>
      </c>
      <c r="R59" s="127" t="s">
        <v>162</v>
      </c>
      <c r="S59" s="127" t="s">
        <v>163</v>
      </c>
      <c r="T59" s="132" t="s">
        <v>164</v>
      </c>
      <c r="U59" s="131" t="s">
        <v>165</v>
      </c>
      <c r="V59" s="134" t="s">
        <v>166</v>
      </c>
      <c r="W59" s="134" t="s">
        <v>167</v>
      </c>
      <c r="X59" s="134" t="s">
        <v>168</v>
      </c>
      <c r="Y59" s="135" t="s">
        <v>169</v>
      </c>
    </row>
    <row r="60" spans="2:29" ht="21" x14ac:dyDescent="0.25">
      <c r="B60" s="308">
        <v>4</v>
      </c>
      <c r="C60" s="308" t="s">
        <v>389</v>
      </c>
      <c r="D60" s="304" t="s">
        <v>257</v>
      </c>
      <c r="E60" s="308">
        <v>6</v>
      </c>
      <c r="F60" s="308">
        <v>21</v>
      </c>
      <c r="G60" s="308">
        <v>18</v>
      </c>
      <c r="H60" s="308">
        <v>9</v>
      </c>
      <c r="I60" s="308">
        <v>10</v>
      </c>
      <c r="J60" s="308">
        <v>8</v>
      </c>
      <c r="K60" s="308">
        <v>2</v>
      </c>
      <c r="L60" s="308">
        <v>0</v>
      </c>
      <c r="M60" s="308">
        <v>0</v>
      </c>
      <c r="N60" s="308">
        <v>7</v>
      </c>
      <c r="O60" s="310">
        <v>0.55600000000000005</v>
      </c>
      <c r="P60" s="308">
        <v>2</v>
      </c>
      <c r="Q60" s="308">
        <v>1</v>
      </c>
      <c r="R60" s="308">
        <v>1</v>
      </c>
      <c r="S60" s="308">
        <v>4</v>
      </c>
      <c r="T60" s="308">
        <v>0</v>
      </c>
      <c r="U60" s="308">
        <v>0</v>
      </c>
      <c r="V60" s="310">
        <v>0.61899999999999999</v>
      </c>
      <c r="W60" s="310">
        <v>0.66700000000000004</v>
      </c>
      <c r="X60" s="310">
        <v>1.286</v>
      </c>
      <c r="Y60" s="310">
        <v>0.66700000000000004</v>
      </c>
      <c r="Z60" s="304"/>
      <c r="AA60" s="37" t="s">
        <v>61</v>
      </c>
      <c r="AC60" s="99" t="s">
        <v>63</v>
      </c>
    </row>
    <row r="61" spans="2:29" ht="21" x14ac:dyDescent="0.25">
      <c r="B61" s="308">
        <v>2</v>
      </c>
      <c r="C61" s="308" t="s">
        <v>391</v>
      </c>
      <c r="D61" s="304" t="s">
        <v>217</v>
      </c>
      <c r="E61" s="308">
        <v>1</v>
      </c>
      <c r="F61" s="308">
        <v>3</v>
      </c>
      <c r="G61" s="308">
        <v>2</v>
      </c>
      <c r="H61" s="308">
        <v>2</v>
      </c>
      <c r="I61" s="308">
        <v>1</v>
      </c>
      <c r="J61" s="308">
        <v>1</v>
      </c>
      <c r="K61" s="308">
        <v>0</v>
      </c>
      <c r="L61" s="308">
        <v>0</v>
      </c>
      <c r="M61" s="308">
        <v>0</v>
      </c>
      <c r="N61" s="308">
        <v>0</v>
      </c>
      <c r="O61" s="310">
        <v>0.5</v>
      </c>
      <c r="P61" s="308">
        <v>1</v>
      </c>
      <c r="Q61" s="308">
        <v>0</v>
      </c>
      <c r="R61" s="308">
        <v>0</v>
      </c>
      <c r="S61" s="308">
        <v>0</v>
      </c>
      <c r="T61" s="308">
        <v>0</v>
      </c>
      <c r="U61" s="308">
        <v>0</v>
      </c>
      <c r="V61" s="310">
        <v>0.66700000000000004</v>
      </c>
      <c r="W61" s="310">
        <v>0.5</v>
      </c>
      <c r="X61" s="310">
        <v>1.167</v>
      </c>
      <c r="Y61" s="310">
        <v>0</v>
      </c>
      <c r="Z61" s="304"/>
      <c r="AC61" s="99" t="s">
        <v>62</v>
      </c>
    </row>
    <row r="62" spans="2:29" s="346" customFormat="1" ht="21" x14ac:dyDescent="0.25">
      <c r="B62" s="308">
        <v>21</v>
      </c>
      <c r="C62" s="308" t="s">
        <v>390</v>
      </c>
      <c r="D62" s="304" t="s">
        <v>59</v>
      </c>
      <c r="E62" s="308">
        <v>13</v>
      </c>
      <c r="F62" s="308">
        <v>46</v>
      </c>
      <c r="G62" s="308">
        <v>44</v>
      </c>
      <c r="H62" s="308">
        <v>23</v>
      </c>
      <c r="I62" s="308">
        <v>21</v>
      </c>
      <c r="J62" s="308">
        <v>13</v>
      </c>
      <c r="K62" s="308">
        <v>3</v>
      </c>
      <c r="L62" s="308">
        <v>3</v>
      </c>
      <c r="M62" s="308">
        <v>2</v>
      </c>
      <c r="N62" s="308">
        <v>21</v>
      </c>
      <c r="O62" s="310">
        <v>0.47699999999999998</v>
      </c>
      <c r="P62" s="308">
        <v>2</v>
      </c>
      <c r="Q62" s="308">
        <v>3</v>
      </c>
      <c r="R62" s="308">
        <v>0</v>
      </c>
      <c r="S62" s="308">
        <v>15</v>
      </c>
      <c r="T62" s="308">
        <v>1</v>
      </c>
      <c r="U62" s="308">
        <v>0</v>
      </c>
      <c r="V62" s="310">
        <v>0.5</v>
      </c>
      <c r="W62" s="310">
        <v>0.81799999999999995</v>
      </c>
      <c r="X62" s="310">
        <v>1.3180000000000001</v>
      </c>
      <c r="Y62" s="310">
        <v>0.48099999999999998</v>
      </c>
      <c r="Z62" s="304"/>
      <c r="AC62" s="347"/>
    </row>
    <row r="63" spans="2:29" s="346" customFormat="1" ht="21" x14ac:dyDescent="0.25">
      <c r="B63" s="308">
        <v>17</v>
      </c>
      <c r="C63" s="308" t="s">
        <v>395</v>
      </c>
      <c r="D63" s="304" t="s">
        <v>65</v>
      </c>
      <c r="E63" s="308">
        <v>11</v>
      </c>
      <c r="F63" s="308">
        <v>41</v>
      </c>
      <c r="G63" s="308">
        <v>37</v>
      </c>
      <c r="H63" s="308">
        <v>5</v>
      </c>
      <c r="I63" s="308">
        <v>17</v>
      </c>
      <c r="J63" s="308">
        <v>14</v>
      </c>
      <c r="K63" s="308">
        <v>3</v>
      </c>
      <c r="L63" s="308">
        <v>0</v>
      </c>
      <c r="M63" s="308">
        <v>0</v>
      </c>
      <c r="N63" s="308">
        <v>13</v>
      </c>
      <c r="O63" s="310">
        <v>0.45900000000000002</v>
      </c>
      <c r="P63" s="308">
        <v>3</v>
      </c>
      <c r="Q63" s="308">
        <v>0</v>
      </c>
      <c r="R63" s="308">
        <v>1</v>
      </c>
      <c r="S63" s="308">
        <v>7</v>
      </c>
      <c r="T63" s="308">
        <v>1</v>
      </c>
      <c r="U63" s="308">
        <v>0</v>
      </c>
      <c r="V63" s="310">
        <v>0.51200000000000001</v>
      </c>
      <c r="W63" s="310">
        <v>0.54100000000000004</v>
      </c>
      <c r="X63" s="310">
        <v>1.0529999999999999</v>
      </c>
      <c r="Y63" s="310">
        <v>0.47799999999999998</v>
      </c>
      <c r="Z63" s="304"/>
      <c r="AC63" s="347"/>
    </row>
    <row r="64" spans="2:29" s="346" customFormat="1" ht="21" x14ac:dyDescent="0.25">
      <c r="B64" s="308">
        <v>45</v>
      </c>
      <c r="C64" s="308" t="s">
        <v>392</v>
      </c>
      <c r="D64" s="304" t="s">
        <v>270</v>
      </c>
      <c r="E64" s="308">
        <v>10</v>
      </c>
      <c r="F64" s="308">
        <v>35</v>
      </c>
      <c r="G64" s="308">
        <v>24</v>
      </c>
      <c r="H64" s="308">
        <v>14</v>
      </c>
      <c r="I64" s="308">
        <v>10</v>
      </c>
      <c r="J64" s="308">
        <v>10</v>
      </c>
      <c r="K64" s="308">
        <v>0</v>
      </c>
      <c r="L64" s="308">
        <v>0</v>
      </c>
      <c r="M64" s="308">
        <v>0</v>
      </c>
      <c r="N64" s="308">
        <v>3</v>
      </c>
      <c r="O64" s="310">
        <v>0.41699999999999998</v>
      </c>
      <c r="P64" s="308">
        <v>6</v>
      </c>
      <c r="Q64" s="308">
        <v>3</v>
      </c>
      <c r="R64" s="308">
        <v>4</v>
      </c>
      <c r="S64" s="308">
        <v>12</v>
      </c>
      <c r="T64" s="308">
        <v>1</v>
      </c>
      <c r="U64" s="308">
        <v>1</v>
      </c>
      <c r="V64" s="310">
        <v>0.57099999999999995</v>
      </c>
      <c r="W64" s="310">
        <v>0.41699999999999998</v>
      </c>
      <c r="X64" s="310">
        <v>0.98799999999999999</v>
      </c>
      <c r="Y64" s="310">
        <v>0.3</v>
      </c>
      <c r="Z64" s="304"/>
      <c r="AC64" s="347"/>
    </row>
    <row r="65" spans="2:29" s="346" customFormat="1" ht="21" x14ac:dyDescent="0.25">
      <c r="B65" s="308">
        <v>8</v>
      </c>
      <c r="C65" s="308" t="s">
        <v>394</v>
      </c>
      <c r="D65" s="304" t="s">
        <v>66</v>
      </c>
      <c r="E65" s="308">
        <v>10</v>
      </c>
      <c r="F65" s="308">
        <v>41</v>
      </c>
      <c r="G65" s="308">
        <v>33</v>
      </c>
      <c r="H65" s="308">
        <v>15</v>
      </c>
      <c r="I65" s="308">
        <v>13</v>
      </c>
      <c r="J65" s="308">
        <v>8</v>
      </c>
      <c r="K65" s="308">
        <v>2</v>
      </c>
      <c r="L65" s="308">
        <v>1</v>
      </c>
      <c r="M65" s="308">
        <v>0</v>
      </c>
      <c r="N65" s="308">
        <v>9</v>
      </c>
      <c r="O65" s="310">
        <v>0.39400000000000002</v>
      </c>
      <c r="P65" s="308">
        <v>5</v>
      </c>
      <c r="Q65" s="308">
        <v>6</v>
      </c>
      <c r="R65" s="308">
        <v>3</v>
      </c>
      <c r="S65" s="308">
        <v>13</v>
      </c>
      <c r="T65" s="308">
        <v>0</v>
      </c>
      <c r="U65" s="308">
        <v>0</v>
      </c>
      <c r="V65" s="310">
        <v>0.51200000000000001</v>
      </c>
      <c r="W65" s="310">
        <v>0.51500000000000001</v>
      </c>
      <c r="X65" s="310">
        <v>1.0269999999999999</v>
      </c>
      <c r="Y65" s="310">
        <v>0.44400000000000001</v>
      </c>
      <c r="Z65" s="304"/>
      <c r="AC65" s="347"/>
    </row>
    <row r="66" spans="2:29" s="346" customFormat="1" ht="21" x14ac:dyDescent="0.25">
      <c r="B66" s="308">
        <v>91</v>
      </c>
      <c r="C66" s="308" t="s">
        <v>396</v>
      </c>
      <c r="D66" s="304" t="s">
        <v>69</v>
      </c>
      <c r="E66" s="308">
        <v>12</v>
      </c>
      <c r="F66" s="308">
        <v>48</v>
      </c>
      <c r="G66" s="308">
        <v>38</v>
      </c>
      <c r="H66" s="308">
        <v>16</v>
      </c>
      <c r="I66" s="308">
        <v>14</v>
      </c>
      <c r="J66" s="308">
        <v>11</v>
      </c>
      <c r="K66" s="308">
        <v>2</v>
      </c>
      <c r="L66" s="308">
        <v>1</v>
      </c>
      <c r="M66" s="308">
        <v>0</v>
      </c>
      <c r="N66" s="308">
        <v>9</v>
      </c>
      <c r="O66" s="310">
        <v>0.36799999999999999</v>
      </c>
      <c r="P66" s="308">
        <v>7</v>
      </c>
      <c r="Q66" s="308">
        <v>5</v>
      </c>
      <c r="R66" s="308">
        <v>3</v>
      </c>
      <c r="S66" s="308">
        <v>7</v>
      </c>
      <c r="T66" s="308">
        <v>1</v>
      </c>
      <c r="U66" s="308">
        <v>0</v>
      </c>
      <c r="V66" s="310">
        <v>0.5</v>
      </c>
      <c r="W66" s="310">
        <v>0.47399999999999998</v>
      </c>
      <c r="X66" s="310">
        <v>0.97399999999999998</v>
      </c>
      <c r="Y66" s="310">
        <v>0.33300000000000002</v>
      </c>
      <c r="Z66" s="304"/>
      <c r="AC66" s="347"/>
    </row>
    <row r="67" spans="2:29" s="346" customFormat="1" ht="21" x14ac:dyDescent="0.25">
      <c r="B67" s="308">
        <v>29</v>
      </c>
      <c r="C67" s="308" t="s">
        <v>393</v>
      </c>
      <c r="D67" s="304" t="s">
        <v>60</v>
      </c>
      <c r="E67" s="308">
        <v>11</v>
      </c>
      <c r="F67" s="308">
        <v>44</v>
      </c>
      <c r="G67" s="308">
        <v>37</v>
      </c>
      <c r="H67" s="308">
        <v>10</v>
      </c>
      <c r="I67" s="308">
        <v>13</v>
      </c>
      <c r="J67" s="308">
        <v>9</v>
      </c>
      <c r="K67" s="308">
        <v>4</v>
      </c>
      <c r="L67" s="308">
        <v>0</v>
      </c>
      <c r="M67" s="308">
        <v>0</v>
      </c>
      <c r="N67" s="308">
        <v>8</v>
      </c>
      <c r="O67" s="310">
        <v>0.35099999999999998</v>
      </c>
      <c r="P67" s="308">
        <v>4</v>
      </c>
      <c r="Q67" s="308">
        <v>11</v>
      </c>
      <c r="R67" s="308">
        <v>2</v>
      </c>
      <c r="S67" s="308">
        <v>8</v>
      </c>
      <c r="T67" s="308">
        <v>0</v>
      </c>
      <c r="U67" s="308">
        <v>1</v>
      </c>
      <c r="V67" s="310">
        <v>0.432</v>
      </c>
      <c r="W67" s="310">
        <v>0.45900000000000002</v>
      </c>
      <c r="X67" s="310">
        <v>0.89100000000000001</v>
      </c>
      <c r="Y67" s="310">
        <v>0.26100000000000001</v>
      </c>
      <c r="Z67" s="304"/>
      <c r="AC67" s="347"/>
    </row>
    <row r="68" spans="2:29" s="346" customFormat="1" ht="21" x14ac:dyDescent="0.25">
      <c r="B68" s="308">
        <v>18</v>
      </c>
      <c r="C68" s="308" t="s">
        <v>397</v>
      </c>
      <c r="D68" s="304" t="s">
        <v>253</v>
      </c>
      <c r="E68" s="308">
        <v>6</v>
      </c>
      <c r="F68" s="308">
        <v>24</v>
      </c>
      <c r="G68" s="308">
        <v>19</v>
      </c>
      <c r="H68" s="308">
        <v>5</v>
      </c>
      <c r="I68" s="308">
        <v>6</v>
      </c>
      <c r="J68" s="308">
        <v>5</v>
      </c>
      <c r="K68" s="308">
        <v>1</v>
      </c>
      <c r="L68" s="308">
        <v>0</v>
      </c>
      <c r="M68" s="308">
        <v>0</v>
      </c>
      <c r="N68" s="308">
        <v>5</v>
      </c>
      <c r="O68" s="310">
        <v>0.316</v>
      </c>
      <c r="P68" s="308">
        <v>5</v>
      </c>
      <c r="Q68" s="308">
        <v>6</v>
      </c>
      <c r="R68" s="308">
        <v>0</v>
      </c>
      <c r="S68" s="308">
        <v>3</v>
      </c>
      <c r="T68" s="308">
        <v>1</v>
      </c>
      <c r="U68" s="308">
        <v>0</v>
      </c>
      <c r="V68" s="310">
        <v>0.45800000000000002</v>
      </c>
      <c r="W68" s="310">
        <v>0.36799999999999999</v>
      </c>
      <c r="X68" s="310">
        <v>0.82699999999999996</v>
      </c>
      <c r="Y68" s="310">
        <v>0.38500000000000001</v>
      </c>
      <c r="Z68" s="304"/>
      <c r="AC68" s="347"/>
    </row>
    <row r="69" spans="2:29" s="346" customFormat="1" ht="21" x14ac:dyDescent="0.25">
      <c r="B69" s="308">
        <v>26</v>
      </c>
      <c r="C69" s="308" t="s">
        <v>398</v>
      </c>
      <c r="D69" s="304" t="s">
        <v>268</v>
      </c>
      <c r="E69" s="308">
        <v>4</v>
      </c>
      <c r="F69" s="308">
        <v>13</v>
      </c>
      <c r="G69" s="308">
        <v>13</v>
      </c>
      <c r="H69" s="308">
        <v>4</v>
      </c>
      <c r="I69" s="308">
        <v>4</v>
      </c>
      <c r="J69" s="308">
        <v>4</v>
      </c>
      <c r="K69" s="308">
        <v>0</v>
      </c>
      <c r="L69" s="308">
        <v>0</v>
      </c>
      <c r="M69" s="308">
        <v>0</v>
      </c>
      <c r="N69" s="308">
        <v>1</v>
      </c>
      <c r="O69" s="310">
        <v>0.308</v>
      </c>
      <c r="P69" s="308">
        <v>0</v>
      </c>
      <c r="Q69" s="308">
        <v>3</v>
      </c>
      <c r="R69" s="308">
        <v>0</v>
      </c>
      <c r="S69" s="308">
        <v>3</v>
      </c>
      <c r="T69" s="308">
        <v>0</v>
      </c>
      <c r="U69" s="308">
        <v>0</v>
      </c>
      <c r="V69" s="310">
        <v>0.308</v>
      </c>
      <c r="W69" s="310">
        <v>0.308</v>
      </c>
      <c r="X69" s="310">
        <v>0.61499999999999999</v>
      </c>
      <c r="Y69" s="310">
        <v>0.2</v>
      </c>
      <c r="Z69" s="304"/>
      <c r="AC69" s="347"/>
    </row>
    <row r="70" spans="2:29" s="346" customFormat="1" ht="21" x14ac:dyDescent="0.25">
      <c r="B70" s="308">
        <v>10</v>
      </c>
      <c r="C70" s="308" t="s">
        <v>399</v>
      </c>
      <c r="D70" s="304" t="s">
        <v>71</v>
      </c>
      <c r="E70" s="308">
        <v>10</v>
      </c>
      <c r="F70" s="308">
        <v>35</v>
      </c>
      <c r="G70" s="308">
        <v>30</v>
      </c>
      <c r="H70" s="308">
        <v>6</v>
      </c>
      <c r="I70" s="308">
        <v>9</v>
      </c>
      <c r="J70" s="308">
        <v>9</v>
      </c>
      <c r="K70" s="308">
        <v>0</v>
      </c>
      <c r="L70" s="308">
        <v>0</v>
      </c>
      <c r="M70" s="308">
        <v>0</v>
      </c>
      <c r="N70" s="308">
        <v>3</v>
      </c>
      <c r="O70" s="310">
        <v>0.3</v>
      </c>
      <c r="P70" s="308">
        <v>3</v>
      </c>
      <c r="Q70" s="308">
        <v>2</v>
      </c>
      <c r="R70" s="308">
        <v>1</v>
      </c>
      <c r="S70" s="308">
        <v>5</v>
      </c>
      <c r="T70" s="308">
        <v>1</v>
      </c>
      <c r="U70" s="308">
        <v>1</v>
      </c>
      <c r="V70" s="310">
        <v>0.371</v>
      </c>
      <c r="W70" s="310">
        <v>0.3</v>
      </c>
      <c r="X70" s="310">
        <v>0.67100000000000004</v>
      </c>
      <c r="Y70" s="310">
        <v>0.36399999999999999</v>
      </c>
      <c r="Z70" s="304"/>
      <c r="AC70" s="347"/>
    </row>
    <row r="71" spans="2:29" ht="21" x14ac:dyDescent="0.25">
      <c r="B71" s="308">
        <v>42</v>
      </c>
      <c r="C71" s="308" t="s">
        <v>405</v>
      </c>
      <c r="D71" s="304" t="s">
        <v>70</v>
      </c>
      <c r="E71" s="308">
        <v>6</v>
      </c>
      <c r="F71" s="308">
        <v>21</v>
      </c>
      <c r="G71" s="308">
        <v>17</v>
      </c>
      <c r="H71" s="308">
        <v>4</v>
      </c>
      <c r="I71" s="308">
        <v>5</v>
      </c>
      <c r="J71" s="308">
        <v>1</v>
      </c>
      <c r="K71" s="308">
        <v>3</v>
      </c>
      <c r="L71" s="308">
        <v>1</v>
      </c>
      <c r="M71" s="308">
        <v>0</v>
      </c>
      <c r="N71" s="308">
        <v>2</v>
      </c>
      <c r="O71" s="310">
        <v>0.29399999999999998</v>
      </c>
      <c r="P71" s="308">
        <v>4</v>
      </c>
      <c r="Q71" s="308">
        <v>3</v>
      </c>
      <c r="R71" s="308">
        <v>0</v>
      </c>
      <c r="S71" s="308">
        <v>5</v>
      </c>
      <c r="T71" s="308">
        <v>0</v>
      </c>
      <c r="U71" s="308">
        <v>0</v>
      </c>
      <c r="V71" s="310">
        <v>0.42899999999999999</v>
      </c>
      <c r="W71" s="310">
        <v>0.58799999999999997</v>
      </c>
      <c r="X71" s="310">
        <v>1.0169999999999999</v>
      </c>
      <c r="Y71" s="310">
        <v>0.125</v>
      </c>
      <c r="Z71" s="304"/>
      <c r="AC71" s="99" t="s">
        <v>66</v>
      </c>
    </row>
    <row r="72" spans="2:29" s="346" customFormat="1" ht="21" x14ac:dyDescent="0.25">
      <c r="B72" s="308">
        <v>44</v>
      </c>
      <c r="C72" s="308" t="s">
        <v>400</v>
      </c>
      <c r="D72" s="304" t="s">
        <v>67</v>
      </c>
      <c r="E72" s="308">
        <v>12</v>
      </c>
      <c r="F72" s="308">
        <v>37</v>
      </c>
      <c r="G72" s="308">
        <v>30</v>
      </c>
      <c r="H72" s="308">
        <v>12</v>
      </c>
      <c r="I72" s="308">
        <v>8</v>
      </c>
      <c r="J72" s="308">
        <v>8</v>
      </c>
      <c r="K72" s="308">
        <v>0</v>
      </c>
      <c r="L72" s="308">
        <v>0</v>
      </c>
      <c r="M72" s="308">
        <v>0</v>
      </c>
      <c r="N72" s="308">
        <v>4</v>
      </c>
      <c r="O72" s="310">
        <v>0.26700000000000002</v>
      </c>
      <c r="P72" s="308">
        <v>5</v>
      </c>
      <c r="Q72" s="308">
        <v>9</v>
      </c>
      <c r="R72" s="308">
        <v>2</v>
      </c>
      <c r="S72" s="308">
        <v>4</v>
      </c>
      <c r="T72" s="308">
        <v>0</v>
      </c>
      <c r="U72" s="308">
        <v>0</v>
      </c>
      <c r="V72" s="310">
        <v>0.40500000000000003</v>
      </c>
      <c r="W72" s="310">
        <v>0.26700000000000002</v>
      </c>
      <c r="X72" s="310">
        <v>0.67200000000000004</v>
      </c>
      <c r="Y72" s="310">
        <v>0.33300000000000002</v>
      </c>
      <c r="Z72" s="304"/>
      <c r="AC72" s="347"/>
    </row>
    <row r="73" spans="2:29" s="244" customFormat="1" ht="21" x14ac:dyDescent="0.25">
      <c r="B73" s="308">
        <v>12</v>
      </c>
      <c r="C73" s="308" t="s">
        <v>406</v>
      </c>
      <c r="D73" s="304" t="s">
        <v>73</v>
      </c>
      <c r="E73" s="308">
        <v>10</v>
      </c>
      <c r="F73" s="308">
        <v>29</v>
      </c>
      <c r="G73" s="308">
        <v>25</v>
      </c>
      <c r="H73" s="308">
        <v>7</v>
      </c>
      <c r="I73" s="308">
        <v>4</v>
      </c>
      <c r="J73" s="308">
        <v>4</v>
      </c>
      <c r="K73" s="308">
        <v>0</v>
      </c>
      <c r="L73" s="308">
        <v>0</v>
      </c>
      <c r="M73" s="308">
        <v>0</v>
      </c>
      <c r="N73" s="308">
        <v>3</v>
      </c>
      <c r="O73" s="310">
        <v>0.16</v>
      </c>
      <c r="P73" s="308">
        <v>3</v>
      </c>
      <c r="Q73" s="308">
        <v>7</v>
      </c>
      <c r="R73" s="308">
        <v>1</v>
      </c>
      <c r="S73" s="308">
        <v>6</v>
      </c>
      <c r="T73" s="308">
        <v>1</v>
      </c>
      <c r="U73" s="308">
        <v>0</v>
      </c>
      <c r="V73" s="310">
        <v>0.27600000000000002</v>
      </c>
      <c r="W73" s="310">
        <v>0.16</v>
      </c>
      <c r="X73" s="310">
        <v>0.436</v>
      </c>
      <c r="Y73" s="310">
        <v>0.188</v>
      </c>
      <c r="Z73" s="304"/>
      <c r="AC73" s="153"/>
    </row>
    <row r="74" spans="2:29" s="244" customFormat="1" ht="21" x14ac:dyDescent="0.25">
      <c r="B74" s="308">
        <v>71</v>
      </c>
      <c r="C74" s="308" t="s">
        <v>402</v>
      </c>
      <c r="D74" s="304" t="s">
        <v>64</v>
      </c>
      <c r="E74" s="308">
        <v>11</v>
      </c>
      <c r="F74" s="308">
        <v>34</v>
      </c>
      <c r="G74" s="308">
        <v>30</v>
      </c>
      <c r="H74" s="308">
        <v>3</v>
      </c>
      <c r="I74" s="308">
        <v>4</v>
      </c>
      <c r="J74" s="308">
        <v>3</v>
      </c>
      <c r="K74" s="308">
        <v>0</v>
      </c>
      <c r="L74" s="308">
        <v>1</v>
      </c>
      <c r="M74" s="308">
        <v>0</v>
      </c>
      <c r="N74" s="308">
        <v>6</v>
      </c>
      <c r="O74" s="310">
        <v>0.13300000000000001</v>
      </c>
      <c r="P74" s="308">
        <v>2</v>
      </c>
      <c r="Q74" s="308">
        <v>7</v>
      </c>
      <c r="R74" s="308">
        <v>0</v>
      </c>
      <c r="S74" s="308">
        <v>8</v>
      </c>
      <c r="T74" s="308">
        <v>0</v>
      </c>
      <c r="U74" s="308">
        <v>2</v>
      </c>
      <c r="V74" s="310">
        <v>0.17599999999999999</v>
      </c>
      <c r="W74" s="310">
        <v>0.2</v>
      </c>
      <c r="X74" s="310">
        <v>0.376</v>
      </c>
      <c r="Y74" s="310">
        <v>0.158</v>
      </c>
      <c r="Z74" s="304"/>
      <c r="AC74" s="153"/>
    </row>
    <row r="75" spans="2:29" s="346" customFormat="1" ht="21" x14ac:dyDescent="0.25">
      <c r="B75" s="308">
        <v>5</v>
      </c>
      <c r="C75" s="308" t="s">
        <v>401</v>
      </c>
      <c r="D75" s="304" t="s">
        <v>124</v>
      </c>
      <c r="E75" s="308">
        <v>10</v>
      </c>
      <c r="F75" s="308">
        <v>39</v>
      </c>
      <c r="G75" s="308">
        <v>30</v>
      </c>
      <c r="H75" s="308">
        <v>12</v>
      </c>
      <c r="I75" s="308">
        <v>4</v>
      </c>
      <c r="J75" s="308">
        <v>4</v>
      </c>
      <c r="K75" s="308">
        <v>0</v>
      </c>
      <c r="L75" s="308">
        <v>0</v>
      </c>
      <c r="M75" s="308">
        <v>0</v>
      </c>
      <c r="N75" s="308">
        <v>3</v>
      </c>
      <c r="O75" s="310">
        <v>0.13300000000000001</v>
      </c>
      <c r="P75" s="308">
        <v>7</v>
      </c>
      <c r="Q75" s="308">
        <v>8</v>
      </c>
      <c r="R75" s="308">
        <v>2</v>
      </c>
      <c r="S75" s="308">
        <v>6</v>
      </c>
      <c r="T75" s="308">
        <v>0</v>
      </c>
      <c r="U75" s="308">
        <v>0</v>
      </c>
      <c r="V75" s="310">
        <v>0.33300000000000002</v>
      </c>
      <c r="W75" s="310">
        <v>0.13300000000000001</v>
      </c>
      <c r="X75" s="310">
        <v>0.46700000000000003</v>
      </c>
      <c r="Y75" s="310">
        <v>0.11799999999999999</v>
      </c>
      <c r="Z75" s="304"/>
      <c r="AC75" s="347"/>
    </row>
    <row r="76" spans="2:29" s="244" customFormat="1" ht="21" x14ac:dyDescent="0.25">
      <c r="B76" s="308">
        <v>90</v>
      </c>
      <c r="C76" s="308" t="s">
        <v>403</v>
      </c>
      <c r="D76" s="304" t="s">
        <v>254</v>
      </c>
      <c r="E76" s="308">
        <v>5</v>
      </c>
      <c r="F76" s="308">
        <v>14</v>
      </c>
      <c r="G76" s="308">
        <v>11</v>
      </c>
      <c r="H76" s="308">
        <v>2</v>
      </c>
      <c r="I76" s="308">
        <v>0</v>
      </c>
      <c r="J76" s="308">
        <v>0</v>
      </c>
      <c r="K76" s="308">
        <v>0</v>
      </c>
      <c r="L76" s="308">
        <v>0</v>
      </c>
      <c r="M76" s="308">
        <v>0</v>
      </c>
      <c r="N76" s="308">
        <v>1</v>
      </c>
      <c r="O76" s="310">
        <v>0</v>
      </c>
      <c r="P76" s="308">
        <v>3</v>
      </c>
      <c r="Q76" s="308">
        <v>6</v>
      </c>
      <c r="R76" s="308">
        <v>0</v>
      </c>
      <c r="S76" s="308">
        <v>0</v>
      </c>
      <c r="T76" s="308">
        <v>1</v>
      </c>
      <c r="U76" s="308">
        <v>0</v>
      </c>
      <c r="V76" s="310">
        <v>0.214</v>
      </c>
      <c r="W76" s="310">
        <v>0</v>
      </c>
      <c r="X76" s="310">
        <v>0.214</v>
      </c>
      <c r="Y76" s="310">
        <v>0</v>
      </c>
      <c r="Z76" s="304"/>
      <c r="AC76" s="153"/>
    </row>
    <row r="77" spans="2:29" s="244" customFormat="1" ht="21.75" thickBot="1" x14ac:dyDescent="0.3">
      <c r="B77" s="308">
        <v>7</v>
      </c>
      <c r="C77" s="308" t="s">
        <v>404</v>
      </c>
      <c r="D77" s="304" t="s">
        <v>456</v>
      </c>
      <c r="E77" s="308">
        <v>1</v>
      </c>
      <c r="F77" s="308">
        <v>2</v>
      </c>
      <c r="G77" s="308">
        <v>1</v>
      </c>
      <c r="H77" s="308">
        <v>1</v>
      </c>
      <c r="I77" s="308">
        <v>0</v>
      </c>
      <c r="J77" s="308">
        <v>0</v>
      </c>
      <c r="K77" s="308">
        <v>0</v>
      </c>
      <c r="L77" s="308">
        <v>0</v>
      </c>
      <c r="M77" s="308">
        <v>0</v>
      </c>
      <c r="N77" s="308">
        <v>0</v>
      </c>
      <c r="O77" s="310">
        <v>0</v>
      </c>
      <c r="P77" s="308">
        <v>1</v>
      </c>
      <c r="Q77" s="308">
        <v>0</v>
      </c>
      <c r="R77" s="308">
        <v>0</v>
      </c>
      <c r="S77" s="308">
        <v>0</v>
      </c>
      <c r="T77" s="308">
        <v>0</v>
      </c>
      <c r="U77" s="308">
        <v>0</v>
      </c>
      <c r="V77" s="310">
        <v>0.5</v>
      </c>
      <c r="W77" s="310">
        <v>0</v>
      </c>
      <c r="X77" s="310">
        <v>0.5</v>
      </c>
      <c r="Y77" s="310">
        <v>0</v>
      </c>
      <c r="Z77" s="304"/>
      <c r="AC77" s="153"/>
    </row>
    <row r="78" spans="2:29" s="39" customFormat="1" ht="21.75" thickTop="1" x14ac:dyDescent="0.25">
      <c r="B78" s="361"/>
      <c r="C78" s="361"/>
      <c r="D78" s="361" t="s">
        <v>214</v>
      </c>
      <c r="E78" s="361">
        <v>13</v>
      </c>
      <c r="F78" s="361">
        <v>527</v>
      </c>
      <c r="G78" s="361">
        <v>439</v>
      </c>
      <c r="H78" s="361">
        <v>150</v>
      </c>
      <c r="I78" s="361">
        <v>143</v>
      </c>
      <c r="J78" s="361">
        <v>112</v>
      </c>
      <c r="K78" s="361">
        <v>20</v>
      </c>
      <c r="L78" s="361">
        <v>7</v>
      </c>
      <c r="M78" s="361">
        <v>2</v>
      </c>
      <c r="N78" s="361">
        <v>98</v>
      </c>
      <c r="O78" s="603">
        <v>0.32574031890660593</v>
      </c>
      <c r="P78" s="361">
        <v>63</v>
      </c>
      <c r="Q78" s="361">
        <v>80</v>
      </c>
      <c r="R78" s="361">
        <v>20</v>
      </c>
      <c r="S78" s="361">
        <v>106</v>
      </c>
      <c r="T78" s="361">
        <v>8</v>
      </c>
      <c r="U78" s="361">
        <v>5</v>
      </c>
      <c r="V78" s="603">
        <v>0.42884250474383301</v>
      </c>
      <c r="W78" s="603">
        <v>0.41685649202733488</v>
      </c>
      <c r="X78" s="603">
        <v>0.84569899677116789</v>
      </c>
      <c r="Y78" s="603">
        <v>0.3235294117647059</v>
      </c>
      <c r="Z78" s="304"/>
      <c r="AA78" s="100"/>
      <c r="AC78" s="99" t="s">
        <v>61</v>
      </c>
    </row>
    <row r="79" spans="2:29" ht="21" x14ac:dyDescent="0.25">
      <c r="B79" s="308"/>
      <c r="C79" s="308"/>
      <c r="D79" s="304"/>
      <c r="E79" s="308"/>
      <c r="F79" s="308"/>
      <c r="G79" s="308"/>
      <c r="H79" s="308"/>
      <c r="I79" s="308"/>
      <c r="J79" s="308"/>
      <c r="K79" s="308"/>
      <c r="L79" s="308"/>
      <c r="M79" s="308"/>
      <c r="N79" s="308"/>
      <c r="O79" s="310"/>
      <c r="P79" s="308"/>
      <c r="Q79" s="308"/>
      <c r="R79" s="308"/>
      <c r="S79" s="308"/>
      <c r="T79" s="308"/>
      <c r="U79" s="308"/>
      <c r="V79" s="310"/>
      <c r="W79" s="310"/>
      <c r="X79" s="310"/>
      <c r="Y79" s="310"/>
      <c r="Z79" s="304"/>
      <c r="AC79" s="99" t="s">
        <v>69</v>
      </c>
    </row>
    <row r="80" spans="2:29" s="39" customForma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9" ht="30" customHeight="1" x14ac:dyDescent="0.25">
      <c r="B81" s="711" t="s">
        <v>233</v>
      </c>
      <c r="C81" s="711"/>
      <c r="D81" s="711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  <c r="T81" s="711"/>
      <c r="U81" s="711"/>
      <c r="V81" s="711"/>
      <c r="W81" s="711"/>
      <c r="X81" s="711"/>
      <c r="Y81" s="711"/>
      <c r="AA81" s="37" t="s">
        <v>74</v>
      </c>
    </row>
    <row r="82" spans="2:29" s="39" customFormat="1" ht="9.9499999999999993" customHeight="1" x14ac:dyDescent="0.25">
      <c r="B82" s="96"/>
      <c r="C82" s="95"/>
      <c r="D82" s="95"/>
      <c r="E82" s="95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AA82" s="41"/>
    </row>
    <row r="83" spans="2:29" ht="20.25" customHeight="1" x14ac:dyDescent="0.25">
      <c r="B83" s="124" t="s">
        <v>126</v>
      </c>
      <c r="C83" s="124" t="s">
        <v>19</v>
      </c>
      <c r="D83" s="124" t="s">
        <v>127</v>
      </c>
      <c r="E83" s="125" t="s">
        <v>3</v>
      </c>
      <c r="F83" s="125" t="s">
        <v>130</v>
      </c>
      <c r="G83" s="125" t="s">
        <v>131</v>
      </c>
      <c r="H83" s="125" t="s">
        <v>132</v>
      </c>
      <c r="I83" s="125" t="s">
        <v>133</v>
      </c>
      <c r="J83" s="125" t="s">
        <v>134</v>
      </c>
      <c r="K83" s="125" t="s">
        <v>135</v>
      </c>
      <c r="L83" s="125" t="s">
        <v>136</v>
      </c>
      <c r="M83" s="125" t="s">
        <v>137</v>
      </c>
      <c r="N83" s="125" t="s">
        <v>138</v>
      </c>
      <c r="O83" s="125" t="s">
        <v>139</v>
      </c>
      <c r="P83" s="125" t="s">
        <v>15</v>
      </c>
      <c r="Q83" s="125" t="s">
        <v>140</v>
      </c>
      <c r="R83" s="125" t="s">
        <v>141</v>
      </c>
      <c r="S83" s="125" t="s">
        <v>142</v>
      </c>
      <c r="T83" s="125" t="s">
        <v>143</v>
      </c>
      <c r="U83" s="125" t="s">
        <v>144</v>
      </c>
      <c r="V83" s="125" t="s">
        <v>145</v>
      </c>
      <c r="W83" s="125" t="s">
        <v>146</v>
      </c>
      <c r="X83" s="125" t="s">
        <v>147</v>
      </c>
      <c r="Y83" s="125" t="s">
        <v>148</v>
      </c>
      <c r="AA83" s="37" t="s">
        <v>75</v>
      </c>
    </row>
    <row r="84" spans="2:29" ht="19.5" x14ac:dyDescent="0.25">
      <c r="B84" s="124" t="s">
        <v>126</v>
      </c>
      <c r="C84" s="124" t="s">
        <v>19</v>
      </c>
      <c r="D84" s="126" t="s">
        <v>127</v>
      </c>
      <c r="E84" s="127" t="s">
        <v>149</v>
      </c>
      <c r="F84" s="128" t="s">
        <v>150</v>
      </c>
      <c r="G84" s="129" t="s">
        <v>151</v>
      </c>
      <c r="H84" s="130" t="s">
        <v>152</v>
      </c>
      <c r="I84" s="131" t="s">
        <v>153</v>
      </c>
      <c r="J84" s="127" t="s">
        <v>154</v>
      </c>
      <c r="K84" s="132" t="s">
        <v>155</v>
      </c>
      <c r="L84" s="127" t="s">
        <v>156</v>
      </c>
      <c r="M84" s="127" t="s">
        <v>157</v>
      </c>
      <c r="N84" s="127" t="s">
        <v>158</v>
      </c>
      <c r="O84" s="133" t="s">
        <v>159</v>
      </c>
      <c r="P84" s="127" t="s">
        <v>160</v>
      </c>
      <c r="Q84" s="127" t="s">
        <v>161</v>
      </c>
      <c r="R84" s="127" t="s">
        <v>162</v>
      </c>
      <c r="S84" s="127" t="s">
        <v>163</v>
      </c>
      <c r="T84" s="132" t="s">
        <v>164</v>
      </c>
      <c r="U84" s="131" t="s">
        <v>165</v>
      </c>
      <c r="V84" s="134" t="s">
        <v>166</v>
      </c>
      <c r="W84" s="134" t="s">
        <v>167</v>
      </c>
      <c r="X84" s="134" t="s">
        <v>168</v>
      </c>
      <c r="Y84" s="135" t="s">
        <v>169</v>
      </c>
      <c r="AA84" s="37" t="s">
        <v>203</v>
      </c>
    </row>
    <row r="85" spans="2:29" ht="21" x14ac:dyDescent="0.25">
      <c r="B85" s="308">
        <v>69</v>
      </c>
      <c r="C85" s="308" t="s">
        <v>430</v>
      </c>
      <c r="D85" s="360" t="s">
        <v>431</v>
      </c>
      <c r="E85" s="308">
        <v>2</v>
      </c>
      <c r="F85" s="308">
        <v>4</v>
      </c>
      <c r="G85" s="308">
        <v>3</v>
      </c>
      <c r="H85" s="308">
        <v>0</v>
      </c>
      <c r="I85" s="308">
        <v>3</v>
      </c>
      <c r="J85" s="308">
        <v>2</v>
      </c>
      <c r="K85" s="308">
        <v>1</v>
      </c>
      <c r="L85" s="308">
        <v>0</v>
      </c>
      <c r="M85" s="308">
        <v>0</v>
      </c>
      <c r="N85" s="308">
        <v>4</v>
      </c>
      <c r="O85" s="310">
        <v>1</v>
      </c>
      <c r="P85" s="308">
        <v>1</v>
      </c>
      <c r="Q85" s="308">
        <v>0</v>
      </c>
      <c r="R85" s="308">
        <v>0</v>
      </c>
      <c r="S85" s="308">
        <v>1</v>
      </c>
      <c r="T85" s="308">
        <v>0</v>
      </c>
      <c r="U85" s="308">
        <v>0</v>
      </c>
      <c r="V85" s="310">
        <v>1</v>
      </c>
      <c r="W85" s="310">
        <v>1.333</v>
      </c>
      <c r="X85" s="310">
        <v>2.3330000000000002</v>
      </c>
      <c r="Y85" s="310">
        <v>1</v>
      </c>
      <c r="Z85" s="255"/>
      <c r="AC85" s="99" t="s">
        <v>96</v>
      </c>
    </row>
    <row r="86" spans="2:29" ht="21" x14ac:dyDescent="0.25">
      <c r="B86" s="308">
        <v>7</v>
      </c>
      <c r="C86" s="308" t="s">
        <v>407</v>
      </c>
      <c r="D86" s="360" t="s">
        <v>89</v>
      </c>
      <c r="E86" s="308">
        <v>12</v>
      </c>
      <c r="F86" s="308">
        <v>49</v>
      </c>
      <c r="G86" s="308">
        <v>39</v>
      </c>
      <c r="H86" s="308">
        <v>20</v>
      </c>
      <c r="I86" s="308">
        <v>16</v>
      </c>
      <c r="J86" s="308">
        <v>9</v>
      </c>
      <c r="K86" s="308">
        <v>6</v>
      </c>
      <c r="L86" s="308">
        <v>1</v>
      </c>
      <c r="M86" s="308">
        <v>0</v>
      </c>
      <c r="N86" s="308">
        <v>16</v>
      </c>
      <c r="O86" s="310">
        <v>0.41</v>
      </c>
      <c r="P86" s="308">
        <v>8</v>
      </c>
      <c r="Q86" s="308">
        <v>2</v>
      </c>
      <c r="R86" s="308">
        <v>2</v>
      </c>
      <c r="S86" s="308">
        <v>17</v>
      </c>
      <c r="T86" s="308">
        <v>0</v>
      </c>
      <c r="U86" s="308">
        <v>0</v>
      </c>
      <c r="V86" s="310">
        <v>0.53100000000000003</v>
      </c>
      <c r="W86" s="310">
        <v>0.61499999999999999</v>
      </c>
      <c r="X86" s="310">
        <v>1.1459999999999999</v>
      </c>
      <c r="Y86" s="310">
        <v>0.57699999999999996</v>
      </c>
      <c r="Z86" s="255"/>
      <c r="AC86" s="99" t="s">
        <v>91</v>
      </c>
    </row>
    <row r="87" spans="2:29" ht="21" x14ac:dyDescent="0.25">
      <c r="B87" s="308">
        <v>34</v>
      </c>
      <c r="C87" s="308" t="s">
        <v>419</v>
      </c>
      <c r="D87" s="360" t="s">
        <v>96</v>
      </c>
      <c r="E87" s="308">
        <v>8</v>
      </c>
      <c r="F87" s="308">
        <v>43</v>
      </c>
      <c r="G87" s="308">
        <v>32</v>
      </c>
      <c r="H87" s="308">
        <v>15</v>
      </c>
      <c r="I87" s="308">
        <v>13</v>
      </c>
      <c r="J87" s="308">
        <v>8</v>
      </c>
      <c r="K87" s="308">
        <v>5</v>
      </c>
      <c r="L87" s="308">
        <v>0</v>
      </c>
      <c r="M87" s="308">
        <v>0</v>
      </c>
      <c r="N87" s="308">
        <v>12</v>
      </c>
      <c r="O87" s="310">
        <v>0.40600000000000003</v>
      </c>
      <c r="P87" s="308">
        <v>7</v>
      </c>
      <c r="Q87" s="308">
        <v>4</v>
      </c>
      <c r="R87" s="308">
        <v>4</v>
      </c>
      <c r="S87" s="308">
        <v>12</v>
      </c>
      <c r="T87" s="308">
        <v>0</v>
      </c>
      <c r="U87" s="308">
        <v>0</v>
      </c>
      <c r="V87" s="310">
        <v>0.55800000000000005</v>
      </c>
      <c r="W87" s="310">
        <v>0.56299999999999994</v>
      </c>
      <c r="X87" s="310">
        <v>1.121</v>
      </c>
      <c r="Y87" s="310">
        <v>0.38900000000000001</v>
      </c>
      <c r="Z87" s="255"/>
      <c r="AC87" s="99" t="s">
        <v>88</v>
      </c>
    </row>
    <row r="88" spans="2:29" s="346" customFormat="1" ht="21" x14ac:dyDescent="0.25">
      <c r="B88" s="308">
        <v>17</v>
      </c>
      <c r="C88" s="308" t="s">
        <v>414</v>
      </c>
      <c r="D88" s="360" t="s">
        <v>99</v>
      </c>
      <c r="E88" s="308">
        <v>13</v>
      </c>
      <c r="F88" s="308">
        <v>56</v>
      </c>
      <c r="G88" s="308">
        <v>43</v>
      </c>
      <c r="H88" s="308">
        <v>15</v>
      </c>
      <c r="I88" s="308">
        <v>15</v>
      </c>
      <c r="J88" s="308">
        <v>15</v>
      </c>
      <c r="K88" s="308">
        <v>0</v>
      </c>
      <c r="L88" s="308">
        <v>0</v>
      </c>
      <c r="M88" s="308">
        <v>0</v>
      </c>
      <c r="N88" s="308">
        <v>9</v>
      </c>
      <c r="O88" s="310">
        <v>0.34899999999999998</v>
      </c>
      <c r="P88" s="308">
        <v>13</v>
      </c>
      <c r="Q88" s="308">
        <v>9</v>
      </c>
      <c r="R88" s="308">
        <v>0</v>
      </c>
      <c r="S88" s="308">
        <v>18</v>
      </c>
      <c r="T88" s="308">
        <v>2</v>
      </c>
      <c r="U88" s="308">
        <v>0</v>
      </c>
      <c r="V88" s="310">
        <v>0.5</v>
      </c>
      <c r="W88" s="310">
        <v>0.34899999999999998</v>
      </c>
      <c r="X88" s="310">
        <v>0.84899999999999998</v>
      </c>
      <c r="Y88" s="310">
        <v>0.40899999999999997</v>
      </c>
      <c r="Z88" s="348"/>
      <c r="AC88" s="347"/>
    </row>
    <row r="89" spans="2:29" ht="21" x14ac:dyDescent="0.25">
      <c r="B89" s="308">
        <v>21</v>
      </c>
      <c r="C89" s="308" t="s">
        <v>413</v>
      </c>
      <c r="D89" s="360" t="s">
        <v>91</v>
      </c>
      <c r="E89" s="308">
        <v>10</v>
      </c>
      <c r="F89" s="308">
        <v>30</v>
      </c>
      <c r="G89" s="308">
        <v>23</v>
      </c>
      <c r="H89" s="308">
        <v>4</v>
      </c>
      <c r="I89" s="308">
        <v>8</v>
      </c>
      <c r="J89" s="308">
        <v>8</v>
      </c>
      <c r="K89" s="308">
        <v>0</v>
      </c>
      <c r="L89" s="308">
        <v>0</v>
      </c>
      <c r="M89" s="308">
        <v>0</v>
      </c>
      <c r="N89" s="308">
        <v>4</v>
      </c>
      <c r="O89" s="310">
        <v>0.34799999999999998</v>
      </c>
      <c r="P89" s="308">
        <v>5</v>
      </c>
      <c r="Q89" s="308">
        <v>6</v>
      </c>
      <c r="R89" s="308">
        <v>2</v>
      </c>
      <c r="S89" s="308">
        <v>4</v>
      </c>
      <c r="T89" s="308">
        <v>1</v>
      </c>
      <c r="U89" s="308">
        <v>0</v>
      </c>
      <c r="V89" s="310">
        <v>0.5</v>
      </c>
      <c r="W89" s="310">
        <v>0.34799999999999998</v>
      </c>
      <c r="X89" s="310">
        <v>0.84799999999999998</v>
      </c>
      <c r="Y89" s="310">
        <v>0.42899999999999999</v>
      </c>
      <c r="Z89" s="255"/>
      <c r="AC89" s="99" t="s">
        <v>101</v>
      </c>
    </row>
    <row r="90" spans="2:29" s="346" customFormat="1" ht="21" x14ac:dyDescent="0.25">
      <c r="B90" s="308">
        <v>23</v>
      </c>
      <c r="C90" s="308" t="s">
        <v>420</v>
      </c>
      <c r="D90" s="557" t="s">
        <v>275</v>
      </c>
      <c r="E90" s="308">
        <v>10</v>
      </c>
      <c r="F90" s="308">
        <v>35</v>
      </c>
      <c r="G90" s="308">
        <v>26</v>
      </c>
      <c r="H90" s="308">
        <v>11</v>
      </c>
      <c r="I90" s="308">
        <v>9</v>
      </c>
      <c r="J90" s="308">
        <v>6</v>
      </c>
      <c r="K90" s="308">
        <v>1</v>
      </c>
      <c r="L90" s="308">
        <v>1</v>
      </c>
      <c r="M90" s="308">
        <v>1</v>
      </c>
      <c r="N90" s="308">
        <v>7</v>
      </c>
      <c r="O90" s="310">
        <v>0.34599999999999997</v>
      </c>
      <c r="P90" s="308">
        <v>8</v>
      </c>
      <c r="Q90" s="308">
        <v>4</v>
      </c>
      <c r="R90" s="308">
        <v>1</v>
      </c>
      <c r="S90" s="308">
        <v>9</v>
      </c>
      <c r="T90" s="308">
        <v>1</v>
      </c>
      <c r="U90" s="308">
        <v>0</v>
      </c>
      <c r="V90" s="310">
        <v>0.51400000000000001</v>
      </c>
      <c r="W90" s="310">
        <v>0.57699999999999996</v>
      </c>
      <c r="X90" s="310">
        <v>1.091</v>
      </c>
      <c r="Y90" s="310">
        <v>0.4</v>
      </c>
      <c r="Z90" s="348"/>
      <c r="AC90" s="347"/>
    </row>
    <row r="91" spans="2:29" s="346" customFormat="1" ht="21" x14ac:dyDescent="0.25">
      <c r="B91" s="308">
        <v>9</v>
      </c>
      <c r="C91" s="308" t="s">
        <v>417</v>
      </c>
      <c r="D91" s="557" t="s">
        <v>90</v>
      </c>
      <c r="E91" s="308">
        <v>11</v>
      </c>
      <c r="F91" s="308">
        <v>41</v>
      </c>
      <c r="G91" s="308">
        <v>32</v>
      </c>
      <c r="H91" s="308">
        <v>10</v>
      </c>
      <c r="I91" s="308">
        <v>11</v>
      </c>
      <c r="J91" s="308">
        <v>9</v>
      </c>
      <c r="K91" s="308">
        <v>1</v>
      </c>
      <c r="L91" s="308">
        <v>1</v>
      </c>
      <c r="M91" s="308">
        <v>0</v>
      </c>
      <c r="N91" s="308">
        <v>13</v>
      </c>
      <c r="O91" s="310">
        <v>0.34399999999999997</v>
      </c>
      <c r="P91" s="308">
        <v>8</v>
      </c>
      <c r="Q91" s="308">
        <v>2</v>
      </c>
      <c r="R91" s="308">
        <v>0</v>
      </c>
      <c r="S91" s="308">
        <v>8</v>
      </c>
      <c r="T91" s="308">
        <v>0</v>
      </c>
      <c r="U91" s="308">
        <v>1</v>
      </c>
      <c r="V91" s="310">
        <v>0.46300000000000002</v>
      </c>
      <c r="W91" s="310">
        <v>0.438</v>
      </c>
      <c r="X91" s="310">
        <v>0.90100000000000002</v>
      </c>
      <c r="Y91" s="310">
        <v>0.435</v>
      </c>
      <c r="Z91" s="348"/>
      <c r="AC91" s="347"/>
    </row>
    <row r="92" spans="2:29" s="346" customFormat="1" ht="21" x14ac:dyDescent="0.25">
      <c r="B92" s="308">
        <v>31</v>
      </c>
      <c r="C92" s="308" t="s">
        <v>434</v>
      </c>
      <c r="D92" s="557" t="s">
        <v>438</v>
      </c>
      <c r="E92" s="308">
        <v>1</v>
      </c>
      <c r="F92" s="308">
        <v>3</v>
      </c>
      <c r="G92" s="308">
        <v>3</v>
      </c>
      <c r="H92" s="308">
        <v>0</v>
      </c>
      <c r="I92" s="308">
        <v>1</v>
      </c>
      <c r="J92" s="308">
        <v>1</v>
      </c>
      <c r="K92" s="308">
        <v>0</v>
      </c>
      <c r="L92" s="308">
        <v>0</v>
      </c>
      <c r="M92" s="308">
        <v>0</v>
      </c>
      <c r="N92" s="308">
        <v>0</v>
      </c>
      <c r="O92" s="310">
        <v>0.33300000000000002</v>
      </c>
      <c r="P92" s="308">
        <v>0</v>
      </c>
      <c r="Q92" s="308">
        <v>2</v>
      </c>
      <c r="R92" s="308">
        <v>0</v>
      </c>
      <c r="S92" s="308">
        <v>1</v>
      </c>
      <c r="T92" s="308">
        <v>0</v>
      </c>
      <c r="U92" s="308">
        <v>0</v>
      </c>
      <c r="V92" s="310">
        <v>0.33300000000000002</v>
      </c>
      <c r="W92" s="310">
        <v>0.33300000000000002</v>
      </c>
      <c r="X92" s="310">
        <v>0.66700000000000004</v>
      </c>
      <c r="Y92" s="310">
        <v>1</v>
      </c>
      <c r="Z92" s="348"/>
      <c r="AC92" s="347"/>
    </row>
    <row r="93" spans="2:29" s="346" customFormat="1" ht="21" x14ac:dyDescent="0.25">
      <c r="B93" s="308">
        <v>11</v>
      </c>
      <c r="C93" s="308" t="s">
        <v>418</v>
      </c>
      <c r="D93" s="557" t="s">
        <v>98</v>
      </c>
      <c r="E93" s="308">
        <v>1</v>
      </c>
      <c r="F93" s="308">
        <v>3</v>
      </c>
      <c r="G93" s="308">
        <v>3</v>
      </c>
      <c r="H93" s="308">
        <v>1</v>
      </c>
      <c r="I93" s="308">
        <v>1</v>
      </c>
      <c r="J93" s="308">
        <v>1</v>
      </c>
      <c r="K93" s="308">
        <v>0</v>
      </c>
      <c r="L93" s="308">
        <v>0</v>
      </c>
      <c r="M93" s="308">
        <v>0</v>
      </c>
      <c r="N93" s="308">
        <v>1</v>
      </c>
      <c r="O93" s="310">
        <v>0.33300000000000002</v>
      </c>
      <c r="P93" s="308">
        <v>0</v>
      </c>
      <c r="Q93" s="308">
        <v>0</v>
      </c>
      <c r="R93" s="308">
        <v>0</v>
      </c>
      <c r="S93" s="308">
        <v>0</v>
      </c>
      <c r="T93" s="308">
        <v>0</v>
      </c>
      <c r="U93" s="308">
        <v>0</v>
      </c>
      <c r="V93" s="310">
        <v>0.33300000000000002</v>
      </c>
      <c r="W93" s="310">
        <v>0.33300000000000002</v>
      </c>
      <c r="X93" s="310">
        <v>0.66700000000000004</v>
      </c>
      <c r="Y93" s="310">
        <v>1</v>
      </c>
      <c r="Z93" s="348"/>
      <c r="AC93" s="347"/>
    </row>
    <row r="94" spans="2:29" s="346" customFormat="1" ht="21" x14ac:dyDescent="0.25">
      <c r="B94" s="308">
        <v>14</v>
      </c>
      <c r="C94" s="308" t="s">
        <v>411</v>
      </c>
      <c r="D94" s="557" t="s">
        <v>92</v>
      </c>
      <c r="E94" s="308">
        <v>13</v>
      </c>
      <c r="F94" s="308">
        <v>55</v>
      </c>
      <c r="G94" s="308">
        <v>46</v>
      </c>
      <c r="H94" s="308">
        <v>20</v>
      </c>
      <c r="I94" s="308">
        <v>15</v>
      </c>
      <c r="J94" s="308">
        <v>13</v>
      </c>
      <c r="K94" s="308">
        <v>1</v>
      </c>
      <c r="L94" s="308">
        <v>1</v>
      </c>
      <c r="M94" s="308">
        <v>0</v>
      </c>
      <c r="N94" s="308">
        <v>12</v>
      </c>
      <c r="O94" s="310">
        <v>0.32600000000000001</v>
      </c>
      <c r="P94" s="308">
        <v>8</v>
      </c>
      <c r="Q94" s="308">
        <v>2</v>
      </c>
      <c r="R94" s="308">
        <v>0</v>
      </c>
      <c r="S94" s="308">
        <v>16</v>
      </c>
      <c r="T94" s="308">
        <v>0</v>
      </c>
      <c r="U94" s="308">
        <v>1</v>
      </c>
      <c r="V94" s="310">
        <v>0.41799999999999998</v>
      </c>
      <c r="W94" s="310">
        <v>0.39100000000000001</v>
      </c>
      <c r="X94" s="310">
        <v>0.80900000000000005</v>
      </c>
      <c r="Y94" s="310">
        <v>0.29199999999999998</v>
      </c>
      <c r="Z94" s="348"/>
      <c r="AC94" s="347"/>
    </row>
    <row r="95" spans="2:29" s="346" customFormat="1" ht="21" x14ac:dyDescent="0.25">
      <c r="B95" s="308">
        <v>24</v>
      </c>
      <c r="C95" s="308" t="s">
        <v>416</v>
      </c>
      <c r="D95" s="557" t="s">
        <v>100</v>
      </c>
      <c r="E95" s="308">
        <v>10</v>
      </c>
      <c r="F95" s="308">
        <v>45</v>
      </c>
      <c r="G95" s="308">
        <v>39</v>
      </c>
      <c r="H95" s="308">
        <v>13</v>
      </c>
      <c r="I95" s="308">
        <v>12</v>
      </c>
      <c r="J95" s="308">
        <v>6</v>
      </c>
      <c r="K95" s="308">
        <v>3</v>
      </c>
      <c r="L95" s="308">
        <v>0</v>
      </c>
      <c r="M95" s="308">
        <v>3</v>
      </c>
      <c r="N95" s="308">
        <v>16</v>
      </c>
      <c r="O95" s="310">
        <v>0.308</v>
      </c>
      <c r="P95" s="308">
        <v>6</v>
      </c>
      <c r="Q95" s="308">
        <v>7</v>
      </c>
      <c r="R95" s="308">
        <v>0</v>
      </c>
      <c r="S95" s="308">
        <v>6</v>
      </c>
      <c r="T95" s="308">
        <v>0</v>
      </c>
      <c r="U95" s="308">
        <v>0</v>
      </c>
      <c r="V95" s="310">
        <v>0.4</v>
      </c>
      <c r="W95" s="310">
        <v>0.61499999999999999</v>
      </c>
      <c r="X95" s="310">
        <v>1.0149999999999999</v>
      </c>
      <c r="Y95" s="310">
        <v>0.29199999999999998</v>
      </c>
      <c r="Z95" s="348"/>
      <c r="AC95" s="347"/>
    </row>
    <row r="96" spans="2:29" s="346" customFormat="1" ht="21" x14ac:dyDescent="0.25">
      <c r="B96" s="308">
        <v>33</v>
      </c>
      <c r="C96" s="308" t="s">
        <v>408</v>
      </c>
      <c r="D96" s="557" t="s">
        <v>273</v>
      </c>
      <c r="E96" s="308">
        <v>11</v>
      </c>
      <c r="F96" s="308">
        <v>50</v>
      </c>
      <c r="G96" s="308">
        <v>29</v>
      </c>
      <c r="H96" s="308">
        <v>14</v>
      </c>
      <c r="I96" s="308">
        <v>8</v>
      </c>
      <c r="J96" s="308">
        <v>4</v>
      </c>
      <c r="K96" s="308">
        <v>2</v>
      </c>
      <c r="L96" s="308">
        <v>2</v>
      </c>
      <c r="M96" s="308">
        <v>0</v>
      </c>
      <c r="N96" s="308">
        <v>10</v>
      </c>
      <c r="O96" s="310">
        <v>0.27600000000000002</v>
      </c>
      <c r="P96" s="308">
        <v>14</v>
      </c>
      <c r="Q96" s="308">
        <v>7</v>
      </c>
      <c r="R96" s="308">
        <v>4</v>
      </c>
      <c r="S96" s="308">
        <v>10</v>
      </c>
      <c r="T96" s="308">
        <v>0</v>
      </c>
      <c r="U96" s="308">
        <v>3</v>
      </c>
      <c r="V96" s="310">
        <v>0.52</v>
      </c>
      <c r="W96" s="310">
        <v>0.48299999999999998</v>
      </c>
      <c r="X96" s="310">
        <v>1.0029999999999999</v>
      </c>
      <c r="Y96" s="310">
        <v>0.313</v>
      </c>
      <c r="Z96" s="348"/>
      <c r="AC96" s="347"/>
    </row>
    <row r="97" spans="2:29" s="346" customFormat="1" ht="21" x14ac:dyDescent="0.25">
      <c r="B97" s="308">
        <v>12</v>
      </c>
      <c r="C97" s="308" t="s">
        <v>422</v>
      </c>
      <c r="D97" s="557" t="s">
        <v>95</v>
      </c>
      <c r="E97" s="308">
        <v>4</v>
      </c>
      <c r="F97" s="308">
        <v>20</v>
      </c>
      <c r="G97" s="308">
        <v>13</v>
      </c>
      <c r="H97" s="308">
        <v>7</v>
      </c>
      <c r="I97" s="308">
        <v>3</v>
      </c>
      <c r="J97" s="308">
        <v>1</v>
      </c>
      <c r="K97" s="308">
        <v>1</v>
      </c>
      <c r="L97" s="308">
        <v>1</v>
      </c>
      <c r="M97" s="308">
        <v>0</v>
      </c>
      <c r="N97" s="308">
        <v>6</v>
      </c>
      <c r="O97" s="310">
        <v>0.23100000000000001</v>
      </c>
      <c r="P97" s="308">
        <v>5</v>
      </c>
      <c r="Q97" s="308">
        <v>2</v>
      </c>
      <c r="R97" s="308">
        <v>2</v>
      </c>
      <c r="S97" s="308">
        <v>7</v>
      </c>
      <c r="T97" s="308">
        <v>0</v>
      </c>
      <c r="U97" s="308">
        <v>0</v>
      </c>
      <c r="V97" s="310">
        <v>0.5</v>
      </c>
      <c r="W97" s="310">
        <v>0.46200000000000002</v>
      </c>
      <c r="X97" s="310">
        <v>0.96199999999999997</v>
      </c>
      <c r="Y97" s="310">
        <v>0.6</v>
      </c>
      <c r="Z97" s="348"/>
      <c r="AC97" s="347"/>
    </row>
    <row r="98" spans="2:29" s="346" customFormat="1" ht="21" x14ac:dyDescent="0.25">
      <c r="B98" s="308">
        <v>29</v>
      </c>
      <c r="C98" s="308" t="s">
        <v>421</v>
      </c>
      <c r="D98" s="557" t="s">
        <v>97</v>
      </c>
      <c r="E98" s="308">
        <v>12</v>
      </c>
      <c r="F98" s="308">
        <v>41</v>
      </c>
      <c r="G98" s="308">
        <v>32</v>
      </c>
      <c r="H98" s="308">
        <v>16</v>
      </c>
      <c r="I98" s="308">
        <v>7</v>
      </c>
      <c r="J98" s="308">
        <v>7</v>
      </c>
      <c r="K98" s="308">
        <v>0</v>
      </c>
      <c r="L98" s="308">
        <v>0</v>
      </c>
      <c r="M98" s="308">
        <v>0</v>
      </c>
      <c r="N98" s="308">
        <v>4</v>
      </c>
      <c r="O98" s="310">
        <v>0.219</v>
      </c>
      <c r="P98" s="308">
        <v>9</v>
      </c>
      <c r="Q98" s="308">
        <v>7</v>
      </c>
      <c r="R98" s="308">
        <v>0</v>
      </c>
      <c r="S98" s="308">
        <v>13</v>
      </c>
      <c r="T98" s="308">
        <v>0</v>
      </c>
      <c r="U98" s="308">
        <v>0</v>
      </c>
      <c r="V98" s="310">
        <v>0.39</v>
      </c>
      <c r="W98" s="310">
        <v>0.219</v>
      </c>
      <c r="X98" s="310">
        <v>0.60899999999999999</v>
      </c>
      <c r="Y98" s="310">
        <v>0.33300000000000002</v>
      </c>
      <c r="Z98" s="348"/>
      <c r="AC98" s="347"/>
    </row>
    <row r="99" spans="2:29" s="346" customFormat="1" ht="21" x14ac:dyDescent="0.25">
      <c r="B99" s="308">
        <v>26</v>
      </c>
      <c r="C99" s="308" t="s">
        <v>424</v>
      </c>
      <c r="D99" s="557" t="s">
        <v>427</v>
      </c>
      <c r="E99" s="308">
        <v>5</v>
      </c>
      <c r="F99" s="308">
        <v>12</v>
      </c>
      <c r="G99" s="308">
        <v>7</v>
      </c>
      <c r="H99" s="308">
        <v>2</v>
      </c>
      <c r="I99" s="308">
        <v>1</v>
      </c>
      <c r="J99" s="308">
        <v>1</v>
      </c>
      <c r="K99" s="308">
        <v>0</v>
      </c>
      <c r="L99" s="308">
        <v>0</v>
      </c>
      <c r="M99" s="308">
        <v>0</v>
      </c>
      <c r="N99" s="308">
        <v>3</v>
      </c>
      <c r="O99" s="310">
        <v>0.14299999999999999</v>
      </c>
      <c r="P99" s="308">
        <v>4</v>
      </c>
      <c r="Q99" s="308">
        <v>2</v>
      </c>
      <c r="R99" s="308">
        <v>1</v>
      </c>
      <c r="S99" s="308">
        <v>3</v>
      </c>
      <c r="T99" s="308">
        <v>0</v>
      </c>
      <c r="U99" s="308">
        <v>0</v>
      </c>
      <c r="V99" s="310">
        <v>0.5</v>
      </c>
      <c r="W99" s="310">
        <v>0.14299999999999999</v>
      </c>
      <c r="X99" s="310">
        <v>0.64300000000000002</v>
      </c>
      <c r="Y99" s="310">
        <v>0</v>
      </c>
      <c r="Z99" s="348"/>
      <c r="AC99" s="347"/>
    </row>
    <row r="100" spans="2:29" s="346" customFormat="1" ht="21" x14ac:dyDescent="0.25">
      <c r="B100" s="308">
        <v>47</v>
      </c>
      <c r="C100" s="308" t="s">
        <v>409</v>
      </c>
      <c r="D100" s="557" t="s">
        <v>88</v>
      </c>
      <c r="E100" s="308">
        <v>11</v>
      </c>
      <c r="F100" s="308">
        <v>29</v>
      </c>
      <c r="G100" s="308">
        <v>19</v>
      </c>
      <c r="H100" s="308">
        <v>7</v>
      </c>
      <c r="I100" s="308">
        <v>2</v>
      </c>
      <c r="J100" s="308">
        <v>2</v>
      </c>
      <c r="K100" s="308">
        <v>0</v>
      </c>
      <c r="L100" s="308">
        <v>0</v>
      </c>
      <c r="M100" s="308">
        <v>0</v>
      </c>
      <c r="N100" s="308">
        <v>3</v>
      </c>
      <c r="O100" s="310">
        <v>0.105</v>
      </c>
      <c r="P100" s="308">
        <v>8</v>
      </c>
      <c r="Q100" s="308">
        <v>4</v>
      </c>
      <c r="R100" s="308">
        <v>2</v>
      </c>
      <c r="S100" s="308">
        <v>6</v>
      </c>
      <c r="T100" s="308">
        <v>0</v>
      </c>
      <c r="U100" s="308">
        <v>0</v>
      </c>
      <c r="V100" s="310">
        <v>0.41399999999999998</v>
      </c>
      <c r="W100" s="310">
        <v>0.105</v>
      </c>
      <c r="X100" s="310">
        <v>0.51900000000000002</v>
      </c>
      <c r="Y100" s="310">
        <v>7.6999999999999999E-2</v>
      </c>
      <c r="Z100" s="348"/>
      <c r="AC100" s="347"/>
    </row>
    <row r="101" spans="2:29" s="346" customFormat="1" ht="21" x14ac:dyDescent="0.25">
      <c r="B101" s="308">
        <v>1</v>
      </c>
      <c r="C101" s="308" t="s">
        <v>423</v>
      </c>
      <c r="D101" s="557" t="s">
        <v>274</v>
      </c>
      <c r="E101" s="308">
        <v>10</v>
      </c>
      <c r="F101" s="308">
        <v>28</v>
      </c>
      <c r="G101" s="308">
        <v>21</v>
      </c>
      <c r="H101" s="308">
        <v>3</v>
      </c>
      <c r="I101" s="308">
        <v>2</v>
      </c>
      <c r="J101" s="308">
        <v>2</v>
      </c>
      <c r="K101" s="308">
        <v>0</v>
      </c>
      <c r="L101" s="308">
        <v>0</v>
      </c>
      <c r="M101" s="308">
        <v>0</v>
      </c>
      <c r="N101" s="308">
        <v>2</v>
      </c>
      <c r="O101" s="310">
        <v>9.5000000000000001E-2</v>
      </c>
      <c r="P101" s="308">
        <v>6</v>
      </c>
      <c r="Q101" s="308">
        <v>5</v>
      </c>
      <c r="R101" s="308">
        <v>1</v>
      </c>
      <c r="S101" s="308">
        <v>4</v>
      </c>
      <c r="T101" s="308">
        <v>0</v>
      </c>
      <c r="U101" s="308">
        <v>0</v>
      </c>
      <c r="V101" s="310">
        <v>0.32100000000000001</v>
      </c>
      <c r="W101" s="310">
        <v>9.5000000000000001E-2</v>
      </c>
      <c r="X101" s="310">
        <v>0.41699999999999998</v>
      </c>
      <c r="Y101" s="310">
        <v>9.0999999999999998E-2</v>
      </c>
      <c r="Z101" s="348"/>
      <c r="AC101" s="347"/>
    </row>
    <row r="102" spans="2:29" s="346" customFormat="1" ht="21" x14ac:dyDescent="0.25">
      <c r="B102" s="308">
        <v>8</v>
      </c>
      <c r="C102" s="308" t="s">
        <v>426</v>
      </c>
      <c r="D102" s="557" t="s">
        <v>469</v>
      </c>
      <c r="E102" s="308">
        <v>9</v>
      </c>
      <c r="F102" s="308">
        <v>21</v>
      </c>
      <c r="G102" s="308">
        <v>17</v>
      </c>
      <c r="H102" s="308">
        <v>3</v>
      </c>
      <c r="I102" s="308">
        <v>1</v>
      </c>
      <c r="J102" s="308">
        <v>1</v>
      </c>
      <c r="K102" s="308">
        <v>0</v>
      </c>
      <c r="L102" s="308">
        <v>0</v>
      </c>
      <c r="M102" s="308">
        <v>0</v>
      </c>
      <c r="N102" s="308">
        <v>1</v>
      </c>
      <c r="O102" s="310">
        <v>5.8999999999999997E-2</v>
      </c>
      <c r="P102" s="308">
        <v>4</v>
      </c>
      <c r="Q102" s="308">
        <v>5</v>
      </c>
      <c r="R102" s="308">
        <v>0</v>
      </c>
      <c r="S102" s="308">
        <v>2</v>
      </c>
      <c r="T102" s="308">
        <v>0</v>
      </c>
      <c r="U102" s="308">
        <v>0</v>
      </c>
      <c r="V102" s="310">
        <v>0.23799999999999999</v>
      </c>
      <c r="W102" s="310">
        <v>5.8999999999999997E-2</v>
      </c>
      <c r="X102" s="310">
        <v>0.29699999999999999</v>
      </c>
      <c r="Y102" s="310">
        <v>7.6999999999999999E-2</v>
      </c>
      <c r="Z102" s="348"/>
      <c r="AC102" s="347"/>
    </row>
    <row r="103" spans="2:29" s="346" customFormat="1" ht="21" x14ac:dyDescent="0.25">
      <c r="B103" s="308">
        <v>22</v>
      </c>
      <c r="C103" s="308" t="s">
        <v>425</v>
      </c>
      <c r="D103" s="557" t="s">
        <v>277</v>
      </c>
      <c r="E103" s="308">
        <v>1</v>
      </c>
      <c r="F103" s="308">
        <v>1</v>
      </c>
      <c r="G103" s="308">
        <v>1</v>
      </c>
      <c r="H103" s="308">
        <v>0</v>
      </c>
      <c r="I103" s="308">
        <v>0</v>
      </c>
      <c r="J103" s="308">
        <v>0</v>
      </c>
      <c r="K103" s="308">
        <v>0</v>
      </c>
      <c r="L103" s="308">
        <v>0</v>
      </c>
      <c r="M103" s="308">
        <v>0</v>
      </c>
      <c r="N103" s="308">
        <v>0</v>
      </c>
      <c r="O103" s="310">
        <v>0</v>
      </c>
      <c r="P103" s="308">
        <v>0</v>
      </c>
      <c r="Q103" s="308">
        <v>1</v>
      </c>
      <c r="R103" s="308">
        <v>0</v>
      </c>
      <c r="S103" s="308">
        <v>0</v>
      </c>
      <c r="T103" s="308">
        <v>0</v>
      </c>
      <c r="U103" s="308">
        <v>0</v>
      </c>
      <c r="V103" s="310">
        <v>0</v>
      </c>
      <c r="W103" s="310">
        <v>0</v>
      </c>
      <c r="X103" s="310">
        <v>0</v>
      </c>
      <c r="Y103" s="310">
        <v>0</v>
      </c>
      <c r="Z103" s="348"/>
      <c r="AC103" s="347"/>
    </row>
    <row r="104" spans="2:29" s="346" customFormat="1" ht="21" x14ac:dyDescent="0.25">
      <c r="B104" s="308">
        <v>80</v>
      </c>
      <c r="C104" s="308" t="s">
        <v>412</v>
      </c>
      <c r="D104" s="557" t="s">
        <v>93</v>
      </c>
      <c r="E104" s="308">
        <v>1</v>
      </c>
      <c r="F104" s="308">
        <v>1</v>
      </c>
      <c r="G104" s="308">
        <v>1</v>
      </c>
      <c r="H104" s="308">
        <v>0</v>
      </c>
      <c r="I104" s="308">
        <v>0</v>
      </c>
      <c r="J104" s="308">
        <v>0</v>
      </c>
      <c r="K104" s="308">
        <v>0</v>
      </c>
      <c r="L104" s="308">
        <v>0</v>
      </c>
      <c r="M104" s="308">
        <v>0</v>
      </c>
      <c r="N104" s="308">
        <v>0</v>
      </c>
      <c r="O104" s="310">
        <v>0</v>
      </c>
      <c r="P104" s="308">
        <v>0</v>
      </c>
      <c r="Q104" s="308">
        <v>1</v>
      </c>
      <c r="R104" s="308">
        <v>0</v>
      </c>
      <c r="S104" s="308">
        <v>0</v>
      </c>
      <c r="T104" s="308">
        <v>0</v>
      </c>
      <c r="U104" s="308">
        <v>0</v>
      </c>
      <c r="V104" s="310">
        <v>0</v>
      </c>
      <c r="W104" s="310">
        <v>0</v>
      </c>
      <c r="X104" s="310">
        <v>0</v>
      </c>
      <c r="Y104" s="310">
        <v>0</v>
      </c>
      <c r="Z104" s="348"/>
      <c r="AC104" s="347"/>
    </row>
    <row r="105" spans="2:29" s="346" customFormat="1" ht="21.75" thickBot="1" x14ac:dyDescent="0.3">
      <c r="B105" s="308">
        <v>17</v>
      </c>
      <c r="C105" s="308" t="s">
        <v>415</v>
      </c>
      <c r="D105" s="557" t="s">
        <v>239</v>
      </c>
      <c r="E105" s="308">
        <v>1</v>
      </c>
      <c r="F105" s="308">
        <v>1</v>
      </c>
      <c r="G105" s="308">
        <v>1</v>
      </c>
      <c r="H105" s="308">
        <v>0</v>
      </c>
      <c r="I105" s="308">
        <v>0</v>
      </c>
      <c r="J105" s="308">
        <v>0</v>
      </c>
      <c r="K105" s="308">
        <v>0</v>
      </c>
      <c r="L105" s="308">
        <v>0</v>
      </c>
      <c r="M105" s="308">
        <v>0</v>
      </c>
      <c r="N105" s="308">
        <v>0</v>
      </c>
      <c r="O105" s="310">
        <v>0</v>
      </c>
      <c r="P105" s="308">
        <v>0</v>
      </c>
      <c r="Q105" s="308">
        <v>1</v>
      </c>
      <c r="R105" s="308">
        <v>0</v>
      </c>
      <c r="S105" s="308">
        <v>0</v>
      </c>
      <c r="T105" s="308">
        <v>0</v>
      </c>
      <c r="U105" s="308">
        <v>0</v>
      </c>
      <c r="V105" s="310">
        <v>0</v>
      </c>
      <c r="W105" s="310">
        <v>0</v>
      </c>
      <c r="X105" s="310">
        <v>0</v>
      </c>
      <c r="Y105" s="310">
        <v>0</v>
      </c>
      <c r="Z105" s="348"/>
      <c r="AC105" s="347"/>
    </row>
    <row r="106" spans="2:29" s="39" customFormat="1" ht="21.75" thickTop="1" x14ac:dyDescent="0.25">
      <c r="B106" s="361"/>
      <c r="C106" s="361"/>
      <c r="D106" s="361" t="s">
        <v>214</v>
      </c>
      <c r="E106" s="361">
        <v>13</v>
      </c>
      <c r="F106" s="361">
        <v>568</v>
      </c>
      <c r="G106" s="361">
        <v>430</v>
      </c>
      <c r="H106" s="361">
        <v>161</v>
      </c>
      <c r="I106" s="361">
        <v>128</v>
      </c>
      <c r="J106" s="361">
        <v>96</v>
      </c>
      <c r="K106" s="361">
        <v>21</v>
      </c>
      <c r="L106" s="361">
        <v>7</v>
      </c>
      <c r="M106" s="361">
        <v>4</v>
      </c>
      <c r="N106" s="361">
        <v>123</v>
      </c>
      <c r="O106" s="603">
        <v>0.29767441860465116</v>
      </c>
      <c r="P106" s="361">
        <v>114</v>
      </c>
      <c r="Q106" s="361">
        <v>73</v>
      </c>
      <c r="R106" s="361">
        <v>19</v>
      </c>
      <c r="S106" s="361">
        <v>137</v>
      </c>
      <c r="T106" s="361">
        <v>4</v>
      </c>
      <c r="U106" s="361">
        <v>5</v>
      </c>
      <c r="V106" s="603">
        <v>0.45950704225352113</v>
      </c>
      <c r="W106" s="603">
        <v>0.40697674418604651</v>
      </c>
      <c r="X106" s="603">
        <v>0.86648378643956758</v>
      </c>
      <c r="Y106" s="603">
        <v>0.3512396694214876</v>
      </c>
      <c r="Z106" s="255"/>
      <c r="AC106" s="99"/>
    </row>
    <row r="107" spans="2:29" s="39" customFormat="1" ht="21" x14ac:dyDescent="0.25">
      <c r="B107" s="308"/>
      <c r="C107" s="308"/>
      <c r="D107" s="304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10"/>
      <c r="P107" s="308"/>
      <c r="Q107" s="308"/>
      <c r="R107" s="308"/>
      <c r="S107" s="308"/>
      <c r="T107" s="308"/>
      <c r="U107" s="308"/>
      <c r="V107" s="310"/>
      <c r="W107" s="310"/>
      <c r="X107" s="310"/>
      <c r="Y107" s="310"/>
      <c r="Z107" s="255"/>
      <c r="AC107" s="99"/>
    </row>
    <row r="108" spans="2:29" ht="21" x14ac:dyDescent="0.2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</row>
    <row r="109" spans="2:29" ht="30" customHeight="1" x14ac:dyDescent="0.25">
      <c r="B109" s="711" t="s">
        <v>7</v>
      </c>
      <c r="C109" s="711"/>
      <c r="D109" s="711"/>
      <c r="E109" s="711"/>
      <c r="F109" s="711"/>
      <c r="G109" s="711"/>
      <c r="H109" s="711"/>
      <c r="I109" s="711"/>
      <c r="J109" s="711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711"/>
      <c r="W109" s="711"/>
      <c r="X109" s="711"/>
      <c r="Y109" s="711"/>
    </row>
    <row r="110" spans="2:29" s="39" customFormat="1" ht="9.9499999999999993" customHeight="1" x14ac:dyDescent="0.25">
      <c r="B110" s="38"/>
      <c r="C110" s="102"/>
      <c r="D110" s="102"/>
      <c r="E110" s="102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</row>
    <row r="111" spans="2:29" ht="20.25" customHeight="1" x14ac:dyDescent="0.25">
      <c r="B111" s="124" t="s">
        <v>126</v>
      </c>
      <c r="C111" s="124" t="s">
        <v>19</v>
      </c>
      <c r="D111" s="124" t="s">
        <v>127</v>
      </c>
      <c r="E111" s="125" t="s">
        <v>3</v>
      </c>
      <c r="F111" s="125" t="s">
        <v>130</v>
      </c>
      <c r="G111" s="125" t="s">
        <v>131</v>
      </c>
      <c r="H111" s="125" t="s">
        <v>132</v>
      </c>
      <c r="I111" s="125" t="s">
        <v>133</v>
      </c>
      <c r="J111" s="125" t="s">
        <v>134</v>
      </c>
      <c r="K111" s="125" t="s">
        <v>135</v>
      </c>
      <c r="L111" s="125" t="s">
        <v>136</v>
      </c>
      <c r="M111" s="125" t="s">
        <v>137</v>
      </c>
      <c r="N111" s="125" t="s">
        <v>138</v>
      </c>
      <c r="O111" s="125" t="s">
        <v>139</v>
      </c>
      <c r="P111" s="125" t="s">
        <v>15</v>
      </c>
      <c r="Q111" s="125" t="s">
        <v>140</v>
      </c>
      <c r="R111" s="125" t="s">
        <v>141</v>
      </c>
      <c r="S111" s="125" t="s">
        <v>142</v>
      </c>
      <c r="T111" s="125" t="s">
        <v>143</v>
      </c>
      <c r="U111" s="125" t="s">
        <v>144</v>
      </c>
      <c r="V111" s="125" t="s">
        <v>145</v>
      </c>
      <c r="W111" s="125" t="s">
        <v>146</v>
      </c>
      <c r="X111" s="125" t="s">
        <v>147</v>
      </c>
      <c r="Y111" s="125" t="s">
        <v>148</v>
      </c>
    </row>
    <row r="112" spans="2:29" ht="19.5" x14ac:dyDescent="0.25">
      <c r="B112" s="124" t="s">
        <v>126</v>
      </c>
      <c r="C112" s="124" t="s">
        <v>19</v>
      </c>
      <c r="D112" s="126" t="s">
        <v>127</v>
      </c>
      <c r="E112" s="127" t="s">
        <v>149</v>
      </c>
      <c r="F112" s="128" t="s">
        <v>150</v>
      </c>
      <c r="G112" s="129" t="s">
        <v>151</v>
      </c>
      <c r="H112" s="127" t="s">
        <v>152</v>
      </c>
      <c r="I112" s="131" t="s">
        <v>153</v>
      </c>
      <c r="J112" s="127" t="s">
        <v>154</v>
      </c>
      <c r="K112" s="132" t="s">
        <v>155</v>
      </c>
      <c r="L112" s="127" t="s">
        <v>156</v>
      </c>
      <c r="M112" s="127" t="s">
        <v>157</v>
      </c>
      <c r="N112" s="127" t="s">
        <v>158</v>
      </c>
      <c r="O112" s="133" t="s">
        <v>159</v>
      </c>
      <c r="P112" s="127" t="s">
        <v>160</v>
      </c>
      <c r="Q112" s="127" t="s">
        <v>161</v>
      </c>
      <c r="R112" s="127" t="s">
        <v>162</v>
      </c>
      <c r="S112" s="127" t="s">
        <v>163</v>
      </c>
      <c r="T112" s="132" t="s">
        <v>164</v>
      </c>
      <c r="U112" s="131" t="s">
        <v>165</v>
      </c>
      <c r="V112" s="134" t="s">
        <v>166</v>
      </c>
      <c r="W112" s="134" t="s">
        <v>167</v>
      </c>
      <c r="X112" s="134" t="s">
        <v>168</v>
      </c>
      <c r="Y112" s="135" t="s">
        <v>169</v>
      </c>
    </row>
    <row r="113" spans="2:29" ht="21" x14ac:dyDescent="0.25">
      <c r="B113" s="570">
        <v>1</v>
      </c>
      <c r="C113" s="570" t="s">
        <v>248</v>
      </c>
      <c r="D113" s="360" t="s">
        <v>112</v>
      </c>
      <c r="E113" s="570">
        <v>10</v>
      </c>
      <c r="F113" s="570">
        <v>33</v>
      </c>
      <c r="G113" s="570">
        <v>28</v>
      </c>
      <c r="H113" s="570">
        <v>13</v>
      </c>
      <c r="I113" s="570">
        <v>17</v>
      </c>
      <c r="J113" s="570">
        <v>13</v>
      </c>
      <c r="K113" s="570">
        <v>1</v>
      </c>
      <c r="L113" s="570">
        <v>1</v>
      </c>
      <c r="M113" s="570">
        <v>2</v>
      </c>
      <c r="N113" s="570">
        <v>11</v>
      </c>
      <c r="O113" s="572">
        <v>0.60699999999999998</v>
      </c>
      <c r="P113" s="570">
        <v>3</v>
      </c>
      <c r="Q113" s="570">
        <v>1</v>
      </c>
      <c r="R113" s="570">
        <v>1</v>
      </c>
      <c r="S113" s="570">
        <v>7</v>
      </c>
      <c r="T113" s="570">
        <v>0</v>
      </c>
      <c r="U113" s="570">
        <v>1</v>
      </c>
      <c r="V113" s="572">
        <v>0.63600000000000001</v>
      </c>
      <c r="W113" s="572">
        <v>0.92900000000000005</v>
      </c>
      <c r="X113" s="572">
        <v>1.5649999999999999</v>
      </c>
      <c r="Y113" s="572">
        <v>0.57099999999999995</v>
      </c>
      <c r="Z113" s="255"/>
      <c r="AC113" s="99" t="s">
        <v>123</v>
      </c>
    </row>
    <row r="114" spans="2:29" ht="21" x14ac:dyDescent="0.25">
      <c r="B114" s="570">
        <v>10</v>
      </c>
      <c r="C114" s="570" t="s">
        <v>297</v>
      </c>
      <c r="D114" s="360" t="s">
        <v>118</v>
      </c>
      <c r="E114" s="570">
        <v>11</v>
      </c>
      <c r="F114" s="570">
        <v>48</v>
      </c>
      <c r="G114" s="570">
        <v>42</v>
      </c>
      <c r="H114" s="570">
        <v>19</v>
      </c>
      <c r="I114" s="570">
        <v>23</v>
      </c>
      <c r="J114" s="570">
        <v>18</v>
      </c>
      <c r="K114" s="570">
        <v>4</v>
      </c>
      <c r="L114" s="570">
        <v>0</v>
      </c>
      <c r="M114" s="570">
        <v>1</v>
      </c>
      <c r="N114" s="570">
        <v>18</v>
      </c>
      <c r="O114" s="572">
        <v>0.54800000000000004</v>
      </c>
      <c r="P114" s="570">
        <v>5</v>
      </c>
      <c r="Q114" s="570">
        <v>2</v>
      </c>
      <c r="R114" s="570">
        <v>0</v>
      </c>
      <c r="S114" s="570">
        <v>15</v>
      </c>
      <c r="T114" s="570">
        <v>2</v>
      </c>
      <c r="U114" s="570">
        <v>1</v>
      </c>
      <c r="V114" s="572">
        <v>0.58299999999999996</v>
      </c>
      <c r="W114" s="572">
        <v>0.71399999999999997</v>
      </c>
      <c r="X114" s="572">
        <v>1.298</v>
      </c>
      <c r="Y114" s="572">
        <v>0.59299999999999997</v>
      </c>
      <c r="Z114" s="255"/>
      <c r="AC114" s="99" t="s">
        <v>213</v>
      </c>
    </row>
    <row r="115" spans="2:29" ht="21" x14ac:dyDescent="0.25">
      <c r="B115" s="570">
        <v>33</v>
      </c>
      <c r="C115" s="570" t="s">
        <v>441</v>
      </c>
      <c r="D115" s="360" t="s">
        <v>444</v>
      </c>
      <c r="E115" s="570">
        <v>1</v>
      </c>
      <c r="F115" s="570">
        <v>3</v>
      </c>
      <c r="G115" s="570">
        <v>2</v>
      </c>
      <c r="H115" s="570">
        <v>1</v>
      </c>
      <c r="I115" s="570">
        <v>1</v>
      </c>
      <c r="J115" s="570">
        <v>1</v>
      </c>
      <c r="K115" s="570">
        <v>0</v>
      </c>
      <c r="L115" s="570">
        <v>0</v>
      </c>
      <c r="M115" s="570">
        <v>0</v>
      </c>
      <c r="N115" s="570">
        <v>0</v>
      </c>
      <c r="O115" s="572">
        <v>0.5</v>
      </c>
      <c r="P115" s="570">
        <v>1</v>
      </c>
      <c r="Q115" s="570">
        <v>1</v>
      </c>
      <c r="R115" s="570">
        <v>0</v>
      </c>
      <c r="S115" s="570">
        <v>0</v>
      </c>
      <c r="T115" s="570">
        <v>0</v>
      </c>
      <c r="U115" s="570">
        <v>0</v>
      </c>
      <c r="V115" s="572">
        <v>0.66700000000000004</v>
      </c>
      <c r="W115" s="572">
        <v>0.5</v>
      </c>
      <c r="X115" s="572">
        <v>1.167</v>
      </c>
      <c r="Y115" s="572">
        <v>0</v>
      </c>
      <c r="Z115" s="255"/>
      <c r="AC115" s="99" t="s">
        <v>114</v>
      </c>
    </row>
    <row r="116" spans="2:29" ht="21" x14ac:dyDescent="0.25">
      <c r="B116" s="570">
        <v>87</v>
      </c>
      <c r="C116" s="570" t="s">
        <v>305</v>
      </c>
      <c r="D116" s="360" t="s">
        <v>115</v>
      </c>
      <c r="E116" s="570">
        <v>5</v>
      </c>
      <c r="F116" s="570">
        <v>23</v>
      </c>
      <c r="G116" s="570">
        <v>18</v>
      </c>
      <c r="H116" s="570">
        <v>5</v>
      </c>
      <c r="I116" s="570">
        <v>7</v>
      </c>
      <c r="J116" s="570">
        <v>7</v>
      </c>
      <c r="K116" s="570">
        <v>0</v>
      </c>
      <c r="L116" s="570">
        <v>0</v>
      </c>
      <c r="M116" s="570">
        <v>0</v>
      </c>
      <c r="N116" s="570">
        <v>4</v>
      </c>
      <c r="O116" s="572">
        <v>0.38900000000000001</v>
      </c>
      <c r="P116" s="570">
        <v>3</v>
      </c>
      <c r="Q116" s="570">
        <v>5</v>
      </c>
      <c r="R116" s="570">
        <v>1</v>
      </c>
      <c r="S116" s="570">
        <v>5</v>
      </c>
      <c r="T116" s="570">
        <v>1</v>
      </c>
      <c r="U116" s="570">
        <v>1</v>
      </c>
      <c r="V116" s="572">
        <v>0.47799999999999998</v>
      </c>
      <c r="W116" s="572">
        <v>0.38900000000000001</v>
      </c>
      <c r="X116" s="572">
        <v>0.86699999999999999</v>
      </c>
      <c r="Y116" s="572">
        <v>0.28599999999999998</v>
      </c>
      <c r="Z116" s="255"/>
      <c r="AC116" s="99" t="s">
        <v>117</v>
      </c>
    </row>
    <row r="117" spans="2:29" s="346" customFormat="1" ht="21" x14ac:dyDescent="0.25">
      <c r="B117" s="570">
        <v>9</v>
      </c>
      <c r="C117" s="570" t="s">
        <v>299</v>
      </c>
      <c r="D117" s="360" t="s">
        <v>120</v>
      </c>
      <c r="E117" s="570">
        <v>5</v>
      </c>
      <c r="F117" s="570">
        <v>24</v>
      </c>
      <c r="G117" s="570">
        <v>16</v>
      </c>
      <c r="H117" s="570">
        <v>14</v>
      </c>
      <c r="I117" s="570">
        <v>6</v>
      </c>
      <c r="J117" s="570">
        <v>5</v>
      </c>
      <c r="K117" s="570">
        <v>0</v>
      </c>
      <c r="L117" s="570">
        <v>1</v>
      </c>
      <c r="M117" s="570">
        <v>0</v>
      </c>
      <c r="N117" s="570">
        <v>3</v>
      </c>
      <c r="O117" s="572">
        <v>0.375</v>
      </c>
      <c r="P117" s="570">
        <v>8</v>
      </c>
      <c r="Q117" s="570">
        <v>3</v>
      </c>
      <c r="R117" s="570">
        <v>0</v>
      </c>
      <c r="S117" s="570">
        <v>13</v>
      </c>
      <c r="T117" s="570">
        <v>0</v>
      </c>
      <c r="U117" s="570">
        <v>0</v>
      </c>
      <c r="V117" s="572">
        <v>0.58299999999999996</v>
      </c>
      <c r="W117" s="572">
        <v>0.5</v>
      </c>
      <c r="X117" s="572">
        <v>1.083</v>
      </c>
      <c r="Y117" s="572">
        <v>0.44400000000000001</v>
      </c>
      <c r="Z117" s="348"/>
      <c r="AC117" s="347"/>
    </row>
    <row r="118" spans="2:29" s="346" customFormat="1" ht="21" x14ac:dyDescent="0.25">
      <c r="B118" s="570">
        <v>44</v>
      </c>
      <c r="C118" s="570" t="s">
        <v>252</v>
      </c>
      <c r="D118" s="360" t="s">
        <v>121</v>
      </c>
      <c r="E118" s="570">
        <v>6</v>
      </c>
      <c r="F118" s="570">
        <v>16</v>
      </c>
      <c r="G118" s="570">
        <v>14</v>
      </c>
      <c r="H118" s="570">
        <v>4</v>
      </c>
      <c r="I118" s="570">
        <v>5</v>
      </c>
      <c r="J118" s="570">
        <v>5</v>
      </c>
      <c r="K118" s="570">
        <v>0</v>
      </c>
      <c r="L118" s="570">
        <v>0</v>
      </c>
      <c r="M118" s="570">
        <v>0</v>
      </c>
      <c r="N118" s="570">
        <v>5</v>
      </c>
      <c r="O118" s="572">
        <v>0.35699999999999998</v>
      </c>
      <c r="P118" s="570">
        <v>1</v>
      </c>
      <c r="Q118" s="570">
        <v>1</v>
      </c>
      <c r="R118" s="570">
        <v>1</v>
      </c>
      <c r="S118" s="570">
        <v>1</v>
      </c>
      <c r="T118" s="570">
        <v>0</v>
      </c>
      <c r="U118" s="570">
        <v>0</v>
      </c>
      <c r="V118" s="572">
        <v>0.438</v>
      </c>
      <c r="W118" s="572">
        <v>0.35699999999999998</v>
      </c>
      <c r="X118" s="572">
        <v>0.79500000000000004</v>
      </c>
      <c r="Y118" s="572">
        <v>0.4</v>
      </c>
      <c r="Z118" s="348"/>
      <c r="AC118" s="347"/>
    </row>
    <row r="119" spans="2:29" s="346" customFormat="1" ht="21" x14ac:dyDescent="0.25">
      <c r="B119" s="570">
        <v>24</v>
      </c>
      <c r="C119" s="570" t="s">
        <v>247</v>
      </c>
      <c r="D119" s="360" t="s">
        <v>114</v>
      </c>
      <c r="E119" s="570">
        <v>8</v>
      </c>
      <c r="F119" s="570">
        <v>35</v>
      </c>
      <c r="G119" s="570">
        <v>29</v>
      </c>
      <c r="H119" s="570">
        <v>12</v>
      </c>
      <c r="I119" s="570">
        <v>10</v>
      </c>
      <c r="J119" s="570">
        <v>6</v>
      </c>
      <c r="K119" s="570">
        <v>3</v>
      </c>
      <c r="L119" s="570">
        <v>0</v>
      </c>
      <c r="M119" s="570">
        <v>1</v>
      </c>
      <c r="N119" s="570">
        <v>10</v>
      </c>
      <c r="O119" s="572">
        <v>0.34499999999999997</v>
      </c>
      <c r="P119" s="570">
        <v>4</v>
      </c>
      <c r="Q119" s="570">
        <v>1</v>
      </c>
      <c r="R119" s="570">
        <v>0</v>
      </c>
      <c r="S119" s="570">
        <v>6</v>
      </c>
      <c r="T119" s="570">
        <v>0</v>
      </c>
      <c r="U119" s="570">
        <v>2</v>
      </c>
      <c r="V119" s="572">
        <v>0.4</v>
      </c>
      <c r="W119" s="572">
        <v>0.55200000000000005</v>
      </c>
      <c r="X119" s="572">
        <v>0.95199999999999996</v>
      </c>
      <c r="Y119" s="572">
        <v>0.35299999999999998</v>
      </c>
      <c r="Z119" s="348"/>
      <c r="AC119" s="347"/>
    </row>
    <row r="120" spans="2:29" s="346" customFormat="1" ht="21" x14ac:dyDescent="0.25">
      <c r="B120" s="570">
        <v>34</v>
      </c>
      <c r="C120" s="570" t="s">
        <v>250</v>
      </c>
      <c r="D120" s="360" t="s">
        <v>215</v>
      </c>
      <c r="E120" s="570">
        <v>9</v>
      </c>
      <c r="F120" s="570">
        <v>37</v>
      </c>
      <c r="G120" s="570">
        <v>32</v>
      </c>
      <c r="H120" s="570">
        <v>18</v>
      </c>
      <c r="I120" s="570">
        <v>11</v>
      </c>
      <c r="J120" s="570">
        <v>5</v>
      </c>
      <c r="K120" s="570">
        <v>3</v>
      </c>
      <c r="L120" s="570">
        <v>0</v>
      </c>
      <c r="M120" s="570">
        <v>3</v>
      </c>
      <c r="N120" s="570">
        <v>8</v>
      </c>
      <c r="O120" s="572">
        <v>0.34399999999999997</v>
      </c>
      <c r="P120" s="570">
        <v>4</v>
      </c>
      <c r="Q120" s="570">
        <v>8</v>
      </c>
      <c r="R120" s="570">
        <v>1</v>
      </c>
      <c r="S120" s="570">
        <v>8</v>
      </c>
      <c r="T120" s="570">
        <v>0</v>
      </c>
      <c r="U120" s="570">
        <v>0</v>
      </c>
      <c r="V120" s="572">
        <v>0.432</v>
      </c>
      <c r="W120" s="572">
        <v>0.71899999999999997</v>
      </c>
      <c r="X120" s="572">
        <v>1.151</v>
      </c>
      <c r="Y120" s="572">
        <v>0.21099999999999999</v>
      </c>
      <c r="Z120" s="348"/>
      <c r="AC120" s="347"/>
    </row>
    <row r="121" spans="2:29" s="346" customFormat="1" ht="21" x14ac:dyDescent="0.25">
      <c r="B121" s="570">
        <v>42</v>
      </c>
      <c r="C121" s="570" t="s">
        <v>300</v>
      </c>
      <c r="D121" s="360" t="s">
        <v>284</v>
      </c>
      <c r="E121" s="570">
        <v>11</v>
      </c>
      <c r="F121" s="570">
        <v>45</v>
      </c>
      <c r="G121" s="570">
        <v>36</v>
      </c>
      <c r="H121" s="570">
        <v>19</v>
      </c>
      <c r="I121" s="570">
        <v>12</v>
      </c>
      <c r="J121" s="570">
        <v>7</v>
      </c>
      <c r="K121" s="570">
        <v>4</v>
      </c>
      <c r="L121" s="570">
        <v>0</v>
      </c>
      <c r="M121" s="570">
        <v>1</v>
      </c>
      <c r="N121" s="570">
        <v>17</v>
      </c>
      <c r="O121" s="572">
        <v>0.33300000000000002</v>
      </c>
      <c r="P121" s="570">
        <v>6</v>
      </c>
      <c r="Q121" s="570">
        <v>0</v>
      </c>
      <c r="R121" s="570">
        <v>1</v>
      </c>
      <c r="S121" s="570">
        <v>7</v>
      </c>
      <c r="T121" s="570">
        <v>0</v>
      </c>
      <c r="U121" s="570">
        <v>2</v>
      </c>
      <c r="V121" s="572">
        <v>0.42199999999999999</v>
      </c>
      <c r="W121" s="572">
        <v>0.52800000000000002</v>
      </c>
      <c r="X121" s="572">
        <v>0.95</v>
      </c>
      <c r="Y121" s="572">
        <v>0.28599999999999998</v>
      </c>
      <c r="Z121" s="348"/>
      <c r="AC121" s="347"/>
    </row>
    <row r="122" spans="2:29" s="346" customFormat="1" ht="21" x14ac:dyDescent="0.25">
      <c r="B122" s="570">
        <v>2</v>
      </c>
      <c r="C122" s="570" t="s">
        <v>302</v>
      </c>
      <c r="D122" s="360" t="s">
        <v>113</v>
      </c>
      <c r="E122" s="570">
        <v>7</v>
      </c>
      <c r="F122" s="570">
        <v>21</v>
      </c>
      <c r="G122" s="570">
        <v>19</v>
      </c>
      <c r="H122" s="570">
        <v>5</v>
      </c>
      <c r="I122" s="570">
        <v>6</v>
      </c>
      <c r="J122" s="570">
        <v>6</v>
      </c>
      <c r="K122" s="570">
        <v>0</v>
      </c>
      <c r="L122" s="570">
        <v>0</v>
      </c>
      <c r="M122" s="570">
        <v>0</v>
      </c>
      <c r="N122" s="570">
        <v>2</v>
      </c>
      <c r="O122" s="572">
        <v>0.316</v>
      </c>
      <c r="P122" s="570">
        <v>2</v>
      </c>
      <c r="Q122" s="570">
        <v>4</v>
      </c>
      <c r="R122" s="570">
        <v>0</v>
      </c>
      <c r="S122" s="570">
        <v>5</v>
      </c>
      <c r="T122" s="570">
        <v>0</v>
      </c>
      <c r="U122" s="570">
        <v>0</v>
      </c>
      <c r="V122" s="572">
        <v>0.38100000000000001</v>
      </c>
      <c r="W122" s="572">
        <v>0.316</v>
      </c>
      <c r="X122" s="572">
        <v>0.69699999999999995</v>
      </c>
      <c r="Y122" s="572">
        <v>0.41699999999999998</v>
      </c>
      <c r="Z122" s="348"/>
      <c r="AC122" s="347"/>
    </row>
    <row r="123" spans="2:29" s="346" customFormat="1" ht="21" x14ac:dyDescent="0.25">
      <c r="B123" s="570">
        <v>20</v>
      </c>
      <c r="C123" s="570" t="s">
        <v>433</v>
      </c>
      <c r="D123" s="360" t="s">
        <v>439</v>
      </c>
      <c r="E123" s="570">
        <v>2</v>
      </c>
      <c r="F123" s="570">
        <v>11</v>
      </c>
      <c r="G123" s="570">
        <v>10</v>
      </c>
      <c r="H123" s="570">
        <v>2</v>
      </c>
      <c r="I123" s="570">
        <v>3</v>
      </c>
      <c r="J123" s="570">
        <v>2</v>
      </c>
      <c r="K123" s="570">
        <v>0</v>
      </c>
      <c r="L123" s="570">
        <v>0</v>
      </c>
      <c r="M123" s="570">
        <v>1</v>
      </c>
      <c r="N123" s="570">
        <v>4</v>
      </c>
      <c r="O123" s="572">
        <v>0.3</v>
      </c>
      <c r="P123" s="570">
        <v>0</v>
      </c>
      <c r="Q123" s="570">
        <v>1</v>
      </c>
      <c r="R123" s="570">
        <v>0</v>
      </c>
      <c r="S123" s="570">
        <v>2</v>
      </c>
      <c r="T123" s="570">
        <v>0</v>
      </c>
      <c r="U123" s="570">
        <v>1</v>
      </c>
      <c r="V123" s="572">
        <v>0.27300000000000002</v>
      </c>
      <c r="W123" s="572">
        <v>0.6</v>
      </c>
      <c r="X123" s="572">
        <v>0.873</v>
      </c>
      <c r="Y123" s="572">
        <v>0.375</v>
      </c>
      <c r="Z123" s="348"/>
      <c r="AC123" s="347"/>
    </row>
    <row r="124" spans="2:29" s="346" customFormat="1" ht="21" x14ac:dyDescent="0.25">
      <c r="B124" s="570">
        <v>29</v>
      </c>
      <c r="C124" s="570" t="s">
        <v>249</v>
      </c>
      <c r="D124" s="360" t="s">
        <v>119</v>
      </c>
      <c r="E124" s="570">
        <v>8</v>
      </c>
      <c r="F124" s="570">
        <v>24</v>
      </c>
      <c r="G124" s="570">
        <v>21</v>
      </c>
      <c r="H124" s="570">
        <v>8</v>
      </c>
      <c r="I124" s="570">
        <v>6</v>
      </c>
      <c r="J124" s="570">
        <v>4</v>
      </c>
      <c r="K124" s="570">
        <v>0</v>
      </c>
      <c r="L124" s="570">
        <v>1</v>
      </c>
      <c r="M124" s="570">
        <v>1</v>
      </c>
      <c r="N124" s="570">
        <v>7</v>
      </c>
      <c r="O124" s="572">
        <v>0.28599999999999998</v>
      </c>
      <c r="P124" s="570">
        <v>3</v>
      </c>
      <c r="Q124" s="570">
        <v>3</v>
      </c>
      <c r="R124" s="570">
        <v>0</v>
      </c>
      <c r="S124" s="570">
        <v>3</v>
      </c>
      <c r="T124" s="570">
        <v>0</v>
      </c>
      <c r="U124" s="570">
        <v>0</v>
      </c>
      <c r="V124" s="572">
        <v>0.375</v>
      </c>
      <c r="W124" s="572">
        <v>0.52400000000000002</v>
      </c>
      <c r="X124" s="572">
        <v>0.89900000000000002</v>
      </c>
      <c r="Y124" s="572">
        <v>0.28599999999999998</v>
      </c>
      <c r="Z124" s="348"/>
      <c r="AC124" s="347"/>
    </row>
    <row r="125" spans="2:29" s="346" customFormat="1" ht="21" x14ac:dyDescent="0.25">
      <c r="B125" s="570">
        <v>12</v>
      </c>
      <c r="C125" s="570" t="s">
        <v>301</v>
      </c>
      <c r="D125" s="360" t="s">
        <v>285</v>
      </c>
      <c r="E125" s="570">
        <v>7</v>
      </c>
      <c r="F125" s="570">
        <v>17</v>
      </c>
      <c r="G125" s="570">
        <v>15</v>
      </c>
      <c r="H125" s="570">
        <v>2</v>
      </c>
      <c r="I125" s="570">
        <v>4</v>
      </c>
      <c r="J125" s="570">
        <v>3</v>
      </c>
      <c r="K125" s="570">
        <v>0</v>
      </c>
      <c r="L125" s="570">
        <v>1</v>
      </c>
      <c r="M125" s="570">
        <v>0</v>
      </c>
      <c r="N125" s="570">
        <v>5</v>
      </c>
      <c r="O125" s="572">
        <v>0.26700000000000002</v>
      </c>
      <c r="P125" s="570">
        <v>2</v>
      </c>
      <c r="Q125" s="570">
        <v>1</v>
      </c>
      <c r="R125" s="570">
        <v>0</v>
      </c>
      <c r="S125" s="570">
        <v>2</v>
      </c>
      <c r="T125" s="570">
        <v>1</v>
      </c>
      <c r="U125" s="570">
        <v>0</v>
      </c>
      <c r="V125" s="572">
        <v>0.35299999999999998</v>
      </c>
      <c r="W125" s="572">
        <v>0.4</v>
      </c>
      <c r="X125" s="572">
        <v>0.753</v>
      </c>
      <c r="Y125" s="572">
        <v>0.33300000000000002</v>
      </c>
      <c r="Z125" s="348"/>
      <c r="AC125" s="347"/>
    </row>
    <row r="126" spans="2:29" s="346" customFormat="1" ht="21" x14ac:dyDescent="0.25">
      <c r="B126" s="570">
        <v>3</v>
      </c>
      <c r="C126" s="570" t="s">
        <v>298</v>
      </c>
      <c r="D126" s="360" t="s">
        <v>125</v>
      </c>
      <c r="E126" s="570">
        <v>6</v>
      </c>
      <c r="F126" s="570">
        <v>24</v>
      </c>
      <c r="G126" s="570">
        <v>20</v>
      </c>
      <c r="H126" s="570">
        <v>7</v>
      </c>
      <c r="I126" s="570">
        <v>5</v>
      </c>
      <c r="J126" s="570">
        <v>5</v>
      </c>
      <c r="K126" s="570">
        <v>0</v>
      </c>
      <c r="L126" s="570">
        <v>0</v>
      </c>
      <c r="M126" s="570">
        <v>0</v>
      </c>
      <c r="N126" s="570">
        <v>3</v>
      </c>
      <c r="O126" s="572">
        <v>0.25</v>
      </c>
      <c r="P126" s="570">
        <v>4</v>
      </c>
      <c r="Q126" s="570">
        <v>5</v>
      </c>
      <c r="R126" s="570">
        <v>0</v>
      </c>
      <c r="S126" s="570">
        <v>4</v>
      </c>
      <c r="T126" s="570">
        <v>0</v>
      </c>
      <c r="U126" s="570">
        <v>0</v>
      </c>
      <c r="V126" s="572">
        <v>0.375</v>
      </c>
      <c r="W126" s="572">
        <v>0.25</v>
      </c>
      <c r="X126" s="572">
        <v>0.625</v>
      </c>
      <c r="Y126" s="572">
        <v>0.3</v>
      </c>
      <c r="Z126" s="348"/>
      <c r="AC126" s="347"/>
    </row>
    <row r="127" spans="2:29" s="346" customFormat="1" ht="21" x14ac:dyDescent="0.25">
      <c r="B127" s="570">
        <v>51</v>
      </c>
      <c r="C127" s="570" t="s">
        <v>303</v>
      </c>
      <c r="D127" s="360" t="s">
        <v>94</v>
      </c>
      <c r="E127" s="570">
        <v>7</v>
      </c>
      <c r="F127" s="570">
        <v>28</v>
      </c>
      <c r="G127" s="570">
        <v>20</v>
      </c>
      <c r="H127" s="570">
        <v>5</v>
      </c>
      <c r="I127" s="570">
        <v>4</v>
      </c>
      <c r="J127" s="570">
        <v>2</v>
      </c>
      <c r="K127" s="570">
        <v>1</v>
      </c>
      <c r="L127" s="570">
        <v>1</v>
      </c>
      <c r="M127" s="570">
        <v>0</v>
      </c>
      <c r="N127" s="570">
        <v>8</v>
      </c>
      <c r="O127" s="572">
        <v>0.2</v>
      </c>
      <c r="P127" s="570">
        <v>4</v>
      </c>
      <c r="Q127" s="570">
        <v>6</v>
      </c>
      <c r="R127" s="570">
        <v>1</v>
      </c>
      <c r="S127" s="570">
        <v>6</v>
      </c>
      <c r="T127" s="570">
        <v>0</v>
      </c>
      <c r="U127" s="570">
        <v>3</v>
      </c>
      <c r="V127" s="572">
        <v>0.32100000000000001</v>
      </c>
      <c r="W127" s="572">
        <v>0.35</v>
      </c>
      <c r="X127" s="572">
        <v>0.67100000000000004</v>
      </c>
      <c r="Y127" s="572">
        <v>0.182</v>
      </c>
      <c r="Z127" s="348"/>
      <c r="AC127" s="347"/>
    </row>
    <row r="128" spans="2:29" s="244" customFormat="1" ht="21" x14ac:dyDescent="0.25">
      <c r="B128" s="570">
        <v>17</v>
      </c>
      <c r="C128" s="570" t="s">
        <v>251</v>
      </c>
      <c r="D128" s="360" t="s">
        <v>123</v>
      </c>
      <c r="E128" s="570">
        <v>6</v>
      </c>
      <c r="F128" s="570">
        <v>22</v>
      </c>
      <c r="G128" s="570">
        <v>18</v>
      </c>
      <c r="H128" s="570">
        <v>9</v>
      </c>
      <c r="I128" s="570">
        <v>3</v>
      </c>
      <c r="J128" s="570">
        <v>1</v>
      </c>
      <c r="K128" s="570">
        <v>1</v>
      </c>
      <c r="L128" s="570">
        <v>0</v>
      </c>
      <c r="M128" s="570">
        <v>1</v>
      </c>
      <c r="N128" s="570">
        <v>3</v>
      </c>
      <c r="O128" s="572">
        <v>0.16700000000000001</v>
      </c>
      <c r="P128" s="570">
        <v>3</v>
      </c>
      <c r="Q128" s="570">
        <v>5</v>
      </c>
      <c r="R128" s="570">
        <v>1</v>
      </c>
      <c r="S128" s="570">
        <v>3</v>
      </c>
      <c r="T128" s="570">
        <v>0</v>
      </c>
      <c r="U128" s="570">
        <v>0</v>
      </c>
      <c r="V128" s="572">
        <v>0.318</v>
      </c>
      <c r="W128" s="572">
        <v>0.38900000000000001</v>
      </c>
      <c r="X128" s="572">
        <v>0.70699999999999996</v>
      </c>
      <c r="Y128" s="572">
        <v>0.111</v>
      </c>
      <c r="Z128" s="255"/>
      <c r="AC128" s="153"/>
    </row>
    <row r="129" spans="1:29" s="244" customFormat="1" ht="21" x14ac:dyDescent="0.25">
      <c r="B129" s="570">
        <v>5</v>
      </c>
      <c r="C129" s="570" t="s">
        <v>304</v>
      </c>
      <c r="D129" s="360" t="s">
        <v>286</v>
      </c>
      <c r="E129" s="570">
        <v>2</v>
      </c>
      <c r="F129" s="570">
        <v>8</v>
      </c>
      <c r="G129" s="570">
        <v>6</v>
      </c>
      <c r="H129" s="570">
        <v>1</v>
      </c>
      <c r="I129" s="570">
        <v>1</v>
      </c>
      <c r="J129" s="570">
        <v>1</v>
      </c>
      <c r="K129" s="570">
        <v>0</v>
      </c>
      <c r="L129" s="570">
        <v>0</v>
      </c>
      <c r="M129" s="570">
        <v>0</v>
      </c>
      <c r="N129" s="570">
        <v>2</v>
      </c>
      <c r="O129" s="572">
        <v>0.16700000000000001</v>
      </c>
      <c r="P129" s="570">
        <v>1</v>
      </c>
      <c r="Q129" s="570">
        <v>2</v>
      </c>
      <c r="R129" s="570">
        <v>1</v>
      </c>
      <c r="S129" s="570">
        <v>2</v>
      </c>
      <c r="T129" s="570">
        <v>0</v>
      </c>
      <c r="U129" s="570">
        <v>0</v>
      </c>
      <c r="V129" s="572">
        <v>0.375</v>
      </c>
      <c r="W129" s="572">
        <v>0.16700000000000001</v>
      </c>
      <c r="X129" s="572">
        <v>0.54200000000000004</v>
      </c>
      <c r="Y129" s="572">
        <v>0.2</v>
      </c>
      <c r="Z129" s="255"/>
      <c r="AC129" s="153"/>
    </row>
    <row r="130" spans="1:29" s="346" customFormat="1" ht="21" x14ac:dyDescent="0.25">
      <c r="B130" s="570">
        <v>18</v>
      </c>
      <c r="C130" s="570" t="s">
        <v>429</v>
      </c>
      <c r="D130" s="360" t="s">
        <v>116</v>
      </c>
      <c r="E130" s="570">
        <v>1</v>
      </c>
      <c r="F130" s="570">
        <v>0</v>
      </c>
      <c r="G130" s="570">
        <v>0</v>
      </c>
      <c r="H130" s="570">
        <v>0</v>
      </c>
      <c r="I130" s="570">
        <v>0</v>
      </c>
      <c r="J130" s="570">
        <v>0</v>
      </c>
      <c r="K130" s="570">
        <v>0</v>
      </c>
      <c r="L130" s="570">
        <v>0</v>
      </c>
      <c r="M130" s="570">
        <v>0</v>
      </c>
      <c r="N130" s="570">
        <v>0</v>
      </c>
      <c r="O130" s="572">
        <v>0</v>
      </c>
      <c r="P130" s="570">
        <v>0</v>
      </c>
      <c r="Q130" s="570">
        <v>0</v>
      </c>
      <c r="R130" s="570">
        <v>0</v>
      </c>
      <c r="S130" s="570">
        <v>0</v>
      </c>
      <c r="T130" s="570">
        <v>0</v>
      </c>
      <c r="U130" s="570">
        <v>0</v>
      </c>
      <c r="V130" s="572">
        <v>0</v>
      </c>
      <c r="W130" s="572">
        <v>0</v>
      </c>
      <c r="X130" s="572">
        <v>0</v>
      </c>
      <c r="Y130" s="572">
        <v>0</v>
      </c>
      <c r="Z130" s="348"/>
      <c r="AC130" s="347"/>
    </row>
    <row r="131" spans="1:29" s="244" customFormat="1" ht="21.75" thickBot="1" x14ac:dyDescent="0.3">
      <c r="B131" s="570">
        <v>23</v>
      </c>
      <c r="C131" s="570" t="s">
        <v>428</v>
      </c>
      <c r="D131" s="360" t="s">
        <v>457</v>
      </c>
      <c r="E131" s="570">
        <v>1</v>
      </c>
      <c r="F131" s="570">
        <v>0</v>
      </c>
      <c r="G131" s="570">
        <v>0</v>
      </c>
      <c r="H131" s="570">
        <v>0</v>
      </c>
      <c r="I131" s="570">
        <v>0</v>
      </c>
      <c r="J131" s="570">
        <v>0</v>
      </c>
      <c r="K131" s="570">
        <v>0</v>
      </c>
      <c r="L131" s="570">
        <v>0</v>
      </c>
      <c r="M131" s="570">
        <v>0</v>
      </c>
      <c r="N131" s="570">
        <v>0</v>
      </c>
      <c r="O131" s="572">
        <v>0</v>
      </c>
      <c r="P131" s="570">
        <v>0</v>
      </c>
      <c r="Q131" s="570">
        <v>0</v>
      </c>
      <c r="R131" s="570">
        <v>0</v>
      </c>
      <c r="S131" s="570">
        <v>0</v>
      </c>
      <c r="T131" s="570">
        <v>0</v>
      </c>
      <c r="U131" s="570">
        <v>0</v>
      </c>
      <c r="V131" s="572">
        <v>0</v>
      </c>
      <c r="W131" s="572">
        <v>0</v>
      </c>
      <c r="X131" s="572">
        <v>0</v>
      </c>
      <c r="Y131" s="572">
        <v>0</v>
      </c>
      <c r="Z131" s="255"/>
      <c r="AC131" s="153"/>
    </row>
    <row r="132" spans="1:29" ht="21.75" thickTop="1" x14ac:dyDescent="0.25">
      <c r="B132" s="361"/>
      <c r="C132" s="361"/>
      <c r="D132" s="361" t="s">
        <v>214</v>
      </c>
      <c r="E132" s="574">
        <v>11</v>
      </c>
      <c r="F132" s="574">
        <v>419</v>
      </c>
      <c r="G132" s="574">
        <v>346</v>
      </c>
      <c r="H132" s="574">
        <v>144</v>
      </c>
      <c r="I132" s="574">
        <v>124</v>
      </c>
      <c r="J132" s="574">
        <v>91</v>
      </c>
      <c r="K132" s="574">
        <v>17</v>
      </c>
      <c r="L132" s="574">
        <v>5</v>
      </c>
      <c r="M132" s="574">
        <v>11</v>
      </c>
      <c r="N132" s="574">
        <v>110</v>
      </c>
      <c r="O132" s="576">
        <v>0.3583815028901734</v>
      </c>
      <c r="P132" s="574">
        <v>54</v>
      </c>
      <c r="Q132" s="574">
        <v>49</v>
      </c>
      <c r="R132" s="574">
        <v>8</v>
      </c>
      <c r="S132" s="574">
        <v>89</v>
      </c>
      <c r="T132" s="574">
        <v>4</v>
      </c>
      <c r="U132" s="574">
        <v>11</v>
      </c>
      <c r="V132" s="576">
        <v>0.44391408114558473</v>
      </c>
      <c r="W132" s="576">
        <v>0.53179190751445082</v>
      </c>
      <c r="X132" s="576">
        <v>0.97570598866003555</v>
      </c>
      <c r="Y132" s="576">
        <v>0.35406698564593303</v>
      </c>
      <c r="Z132" s="255"/>
      <c r="AC132" s="106" t="s">
        <v>115</v>
      </c>
    </row>
    <row r="133" spans="1:29" ht="21" x14ac:dyDescent="0.25">
      <c r="B133" s="258"/>
      <c r="C133" s="258"/>
      <c r="D133" s="259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158"/>
      <c r="P133" s="258"/>
      <c r="Q133" s="258"/>
      <c r="R133" s="258"/>
      <c r="S133" s="258"/>
      <c r="T133" s="258"/>
      <c r="U133" s="258"/>
      <c r="V133" s="158"/>
      <c r="W133" s="158"/>
      <c r="X133" s="158"/>
      <c r="Y133" s="158"/>
      <c r="Z133" s="259"/>
      <c r="AC133" s="99" t="s">
        <v>120</v>
      </c>
    </row>
    <row r="134" spans="1:29" ht="21" x14ac:dyDescent="0.25">
      <c r="B134" s="258"/>
      <c r="C134" s="258"/>
      <c r="D134" s="255"/>
      <c r="E134" s="258"/>
      <c r="F134" s="258"/>
      <c r="G134" s="258"/>
      <c r="H134" s="258"/>
      <c r="I134" s="258"/>
      <c r="J134" s="258"/>
      <c r="K134" s="258"/>
      <c r="L134" s="258"/>
      <c r="M134" s="258"/>
      <c r="N134" s="258"/>
      <c r="O134" s="158"/>
      <c r="P134" s="258"/>
      <c r="Q134" s="258"/>
      <c r="R134" s="258"/>
      <c r="S134" s="258"/>
      <c r="T134" s="258"/>
      <c r="U134" s="258"/>
      <c r="V134" s="158"/>
      <c r="W134" s="158"/>
      <c r="X134" s="158"/>
      <c r="Y134" s="158"/>
      <c r="Z134" s="255"/>
      <c r="AC134" s="99" t="s">
        <v>124</v>
      </c>
    </row>
    <row r="135" spans="1:29" ht="21" x14ac:dyDescent="0.25">
      <c r="B135" s="258"/>
      <c r="C135" s="258"/>
      <c r="D135" s="255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158"/>
      <c r="P135" s="258"/>
      <c r="Q135" s="258"/>
      <c r="R135" s="258"/>
      <c r="S135" s="258"/>
      <c r="T135" s="258"/>
      <c r="U135" s="258"/>
      <c r="V135" s="158"/>
      <c r="W135" s="158"/>
      <c r="X135" s="158"/>
      <c r="Y135" s="158"/>
      <c r="Z135" s="255"/>
      <c r="AC135" s="99" t="s">
        <v>122</v>
      </c>
    </row>
    <row r="136" spans="1:29" s="39" customFormat="1" ht="21" x14ac:dyDescent="0.25">
      <c r="B136" s="258"/>
      <c r="C136" s="258"/>
      <c r="D136" s="255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158"/>
      <c r="P136" s="258"/>
      <c r="Q136" s="258"/>
      <c r="R136" s="258"/>
      <c r="S136" s="258"/>
      <c r="T136" s="258"/>
      <c r="U136" s="258"/>
      <c r="V136" s="158"/>
      <c r="W136" s="158"/>
      <c r="X136" s="158"/>
      <c r="Y136" s="158"/>
      <c r="Z136" s="255"/>
      <c r="AC136" s="99"/>
    </row>
    <row r="137" spans="1:29" s="39" customFormat="1" ht="21" x14ac:dyDescent="0.25">
      <c r="B137" s="258"/>
      <c r="C137" s="258"/>
      <c r="D137" s="255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158"/>
      <c r="P137" s="258"/>
      <c r="Q137" s="258"/>
      <c r="R137" s="258"/>
      <c r="S137" s="258"/>
      <c r="T137" s="258"/>
      <c r="U137" s="258"/>
      <c r="V137" s="158"/>
      <c r="W137" s="158"/>
      <c r="X137" s="158"/>
      <c r="Y137" s="158"/>
      <c r="Z137" s="255"/>
      <c r="AC137" s="99"/>
    </row>
    <row r="138" spans="1:29" s="39" customFormat="1" ht="21" x14ac:dyDescent="0.25">
      <c r="B138" s="258"/>
      <c r="C138" s="258"/>
      <c r="D138" s="255"/>
      <c r="E138" s="258"/>
      <c r="F138" s="258"/>
      <c r="G138" s="258"/>
      <c r="H138" s="258"/>
      <c r="I138" s="258"/>
      <c r="J138" s="258"/>
      <c r="K138" s="258"/>
      <c r="L138" s="258"/>
      <c r="M138" s="258"/>
      <c r="N138" s="258"/>
      <c r="O138" s="158"/>
      <c r="P138" s="258"/>
      <c r="Q138" s="258"/>
      <c r="R138" s="258"/>
      <c r="S138" s="258"/>
      <c r="T138" s="258"/>
      <c r="U138" s="258"/>
      <c r="V138" s="158"/>
      <c r="W138" s="158"/>
      <c r="X138" s="158"/>
      <c r="Y138" s="158"/>
      <c r="Z138" s="255"/>
      <c r="AC138" s="99"/>
    </row>
    <row r="139" spans="1:29" s="39" customFormat="1" ht="21" x14ac:dyDescent="0.25">
      <c r="B139" s="258"/>
      <c r="C139" s="258"/>
      <c r="D139" s="255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158"/>
      <c r="P139" s="258"/>
      <c r="Q139" s="258"/>
      <c r="R139" s="258"/>
      <c r="S139" s="258"/>
      <c r="T139" s="258"/>
      <c r="U139" s="258"/>
      <c r="V139" s="158"/>
      <c r="W139" s="158"/>
      <c r="X139" s="158"/>
      <c r="Y139" s="158"/>
      <c r="Z139" s="255"/>
      <c r="AC139" s="99"/>
    </row>
    <row r="140" spans="1:29" s="39" customFormat="1" ht="21" x14ac:dyDescent="0.25">
      <c r="B140" s="258"/>
      <c r="C140" s="258"/>
      <c r="D140" s="255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158"/>
      <c r="P140" s="258"/>
      <c r="Q140" s="258"/>
      <c r="R140" s="258"/>
      <c r="S140" s="258"/>
      <c r="T140" s="258"/>
      <c r="U140" s="258"/>
      <c r="V140" s="158"/>
      <c r="W140" s="158"/>
      <c r="X140" s="158"/>
      <c r="Y140" s="158"/>
      <c r="Z140" s="255"/>
      <c r="AC140" s="99"/>
    </row>
    <row r="141" spans="1:29" s="39" customFormat="1" ht="21" x14ac:dyDescent="0.25">
      <c r="B141" s="258"/>
      <c r="C141" s="258"/>
      <c r="D141" s="255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158"/>
      <c r="P141" s="258"/>
      <c r="Q141" s="258"/>
      <c r="R141" s="258"/>
      <c r="S141" s="258"/>
      <c r="T141" s="258"/>
      <c r="U141" s="258"/>
      <c r="V141" s="158"/>
      <c r="W141" s="158"/>
      <c r="X141" s="158"/>
      <c r="Y141" s="158"/>
      <c r="Z141" s="255"/>
      <c r="AC141" s="99"/>
    </row>
    <row r="144" spans="1:29" s="39" customFormat="1" ht="21" customHeight="1" x14ac:dyDescent="0.25">
      <c r="A144" s="105"/>
      <c r="B144" s="54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4"/>
      <c r="Y144" s="103"/>
      <c r="Z144" s="104"/>
    </row>
    <row r="148" spans="4:4" ht="28.5" hidden="1" x14ac:dyDescent="0.25">
      <c r="D148" s="97" t="s">
        <v>211</v>
      </c>
    </row>
  </sheetData>
  <mergeCells count="5">
    <mergeCell ref="B3:Y3"/>
    <mergeCell ref="B31:Y31"/>
    <mergeCell ref="C56:Y56"/>
    <mergeCell ref="B81:Y81"/>
    <mergeCell ref="B109:Y10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83"/>
  <sheetViews>
    <sheetView zoomScaleNormal="100" workbookViewId="0">
      <pane ySplit="5" topLeftCell="A6" activePane="bottomLeft" state="frozen"/>
      <selection pane="bottomLeft" activeCell="E22" sqref="E22"/>
    </sheetView>
  </sheetViews>
  <sheetFormatPr defaultRowHeight="21" x14ac:dyDescent="0.35"/>
  <cols>
    <col min="1" max="1" width="2.7109375" style="39" customWidth="1"/>
    <col min="2" max="2" width="13.28515625" style="75" bestFit="1" customWidth="1"/>
    <col min="3" max="3" width="7.85546875" style="40" bestFit="1" customWidth="1"/>
    <col min="4" max="4" width="21.85546875" style="40" bestFit="1" customWidth="1"/>
    <col min="5" max="5" width="19.140625" style="70" bestFit="1" customWidth="1"/>
    <col min="6" max="6" width="7" style="40" customWidth="1"/>
    <col min="7" max="8" width="8.28515625" style="40" customWidth="1"/>
    <col min="9" max="9" width="6.85546875" style="40" customWidth="1"/>
    <col min="10" max="10" width="7" style="40" customWidth="1"/>
    <col min="11" max="13" width="8" style="40" customWidth="1"/>
    <col min="14" max="14" width="8.28515625" style="40" customWidth="1"/>
    <col min="15" max="15" width="8.7109375" style="40" customWidth="1"/>
    <col min="16" max="16" width="9.7109375" style="40" customWidth="1"/>
    <col min="17" max="17" width="8.140625" style="40" customWidth="1"/>
    <col min="18" max="18" width="8.28515625" style="40" customWidth="1"/>
    <col min="19" max="19" width="9.5703125" style="40" customWidth="1"/>
    <col min="20" max="20" width="8" style="40" customWidth="1"/>
    <col min="21" max="21" width="7.85546875" style="40" customWidth="1"/>
    <col min="22" max="22" width="9.28515625" style="40" customWidth="1"/>
    <col min="23" max="23" width="9.7109375" style="40" customWidth="1"/>
    <col min="24" max="24" width="9.140625" style="40" customWidth="1"/>
    <col min="25" max="25" width="9.5703125" style="40" customWidth="1"/>
    <col min="26" max="26" width="13" style="40" customWidth="1"/>
    <col min="27" max="16384" width="9.140625" style="39"/>
  </cols>
  <sheetData>
    <row r="3" spans="2:26" ht="36" x14ac:dyDescent="0.55000000000000004">
      <c r="B3" s="137"/>
      <c r="C3" s="45"/>
      <c r="D3" s="712" t="s">
        <v>210</v>
      </c>
      <c r="E3" s="713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  <c r="T3" s="712"/>
      <c r="U3" s="712"/>
      <c r="V3" s="712"/>
      <c r="W3" s="45"/>
      <c r="X3" s="45"/>
      <c r="Y3" s="45"/>
      <c r="Z3" s="45"/>
    </row>
    <row r="4" spans="2:26" ht="9.9499999999999993" customHeight="1" x14ac:dyDescent="0.35"/>
    <row r="5" spans="2:26" ht="15.75" x14ac:dyDescent="0.25">
      <c r="B5" s="601" t="s">
        <v>2</v>
      </c>
      <c r="C5" s="601" t="s">
        <v>126</v>
      </c>
      <c r="D5" s="601" t="s">
        <v>19</v>
      </c>
      <c r="E5" s="601" t="s">
        <v>127</v>
      </c>
      <c r="F5" s="601" t="s">
        <v>3</v>
      </c>
      <c r="G5" s="601" t="s">
        <v>130</v>
      </c>
      <c r="H5" s="601" t="s">
        <v>131</v>
      </c>
      <c r="I5" s="601" t="s">
        <v>132</v>
      </c>
      <c r="J5" s="601" t="s">
        <v>133</v>
      </c>
      <c r="K5" s="601" t="s">
        <v>134</v>
      </c>
      <c r="L5" s="601" t="s">
        <v>135</v>
      </c>
      <c r="M5" s="601" t="s">
        <v>136</v>
      </c>
      <c r="N5" s="601" t="s">
        <v>137</v>
      </c>
      <c r="O5" s="601" t="s">
        <v>138</v>
      </c>
      <c r="P5" s="601" t="s">
        <v>139</v>
      </c>
      <c r="Q5" s="601" t="s">
        <v>15</v>
      </c>
      <c r="R5" s="601" t="s">
        <v>140</v>
      </c>
      <c r="S5" s="601" t="s">
        <v>141</v>
      </c>
      <c r="T5" s="601" t="s">
        <v>142</v>
      </c>
      <c r="U5" s="601" t="s">
        <v>143</v>
      </c>
      <c r="V5" s="601" t="s">
        <v>144</v>
      </c>
      <c r="W5" s="601" t="s">
        <v>145</v>
      </c>
      <c r="X5" s="601" t="s">
        <v>146</v>
      </c>
      <c r="Y5" s="601" t="s">
        <v>147</v>
      </c>
      <c r="Z5" s="601" t="s">
        <v>148</v>
      </c>
    </row>
    <row r="6" spans="2:26" s="244" customFormat="1" ht="18.75" x14ac:dyDescent="0.25">
      <c r="B6" s="565" t="s">
        <v>14</v>
      </c>
      <c r="C6" s="741">
        <v>11</v>
      </c>
      <c r="D6" s="741" t="s">
        <v>349</v>
      </c>
      <c r="E6" s="562" t="s">
        <v>25</v>
      </c>
      <c r="F6" s="741">
        <v>3</v>
      </c>
      <c r="G6" s="741">
        <v>5</v>
      </c>
      <c r="H6" s="741">
        <v>3</v>
      </c>
      <c r="I6" s="741">
        <v>2</v>
      </c>
      <c r="J6" s="741">
        <v>2</v>
      </c>
      <c r="K6" s="741">
        <v>2</v>
      </c>
      <c r="L6" s="741">
        <v>0</v>
      </c>
      <c r="M6" s="741">
        <v>0</v>
      </c>
      <c r="N6" s="741">
        <v>0</v>
      </c>
      <c r="O6" s="741">
        <v>4</v>
      </c>
      <c r="P6" s="742">
        <v>0.66700000000000004</v>
      </c>
      <c r="Q6" s="741">
        <v>1</v>
      </c>
      <c r="R6" s="741">
        <v>0</v>
      </c>
      <c r="S6" s="741">
        <v>0</v>
      </c>
      <c r="T6" s="741">
        <v>2</v>
      </c>
      <c r="U6" s="741">
        <v>0</v>
      </c>
      <c r="V6" s="741">
        <v>1</v>
      </c>
      <c r="W6" s="742">
        <v>0.6</v>
      </c>
      <c r="X6" s="742">
        <v>0.66700000000000004</v>
      </c>
      <c r="Y6" s="742">
        <v>1.2669999999999999</v>
      </c>
      <c r="Z6" s="742">
        <v>0.66700000000000004</v>
      </c>
    </row>
    <row r="7" spans="2:26" ht="18.75" x14ac:dyDescent="0.25">
      <c r="B7" s="565" t="s">
        <v>14</v>
      </c>
      <c r="C7" s="741">
        <v>55</v>
      </c>
      <c r="D7" s="741" t="s">
        <v>367</v>
      </c>
      <c r="E7" s="562" t="s">
        <v>435</v>
      </c>
      <c r="F7" s="741">
        <v>5</v>
      </c>
      <c r="G7" s="741">
        <v>26</v>
      </c>
      <c r="H7" s="741">
        <v>18</v>
      </c>
      <c r="I7" s="741">
        <v>5</v>
      </c>
      <c r="J7" s="741">
        <v>7</v>
      </c>
      <c r="K7" s="741">
        <v>2</v>
      </c>
      <c r="L7" s="741">
        <v>4</v>
      </c>
      <c r="M7" s="741">
        <v>1</v>
      </c>
      <c r="N7" s="741">
        <v>0</v>
      </c>
      <c r="O7" s="741">
        <v>7</v>
      </c>
      <c r="P7" s="742">
        <v>0.38900000000000001</v>
      </c>
      <c r="Q7" s="741">
        <v>4</v>
      </c>
      <c r="R7" s="741">
        <v>1</v>
      </c>
      <c r="S7" s="741">
        <v>3</v>
      </c>
      <c r="T7" s="741">
        <v>3</v>
      </c>
      <c r="U7" s="741">
        <v>0</v>
      </c>
      <c r="V7" s="741">
        <v>1</v>
      </c>
      <c r="W7" s="742">
        <v>0.53800000000000003</v>
      </c>
      <c r="X7" s="742">
        <v>0.72199999999999998</v>
      </c>
      <c r="Y7" s="742">
        <v>1.2609999999999999</v>
      </c>
      <c r="Z7" s="742">
        <v>0.42899999999999999</v>
      </c>
    </row>
    <row r="8" spans="2:26" ht="18.75" x14ac:dyDescent="0.25">
      <c r="B8" s="565" t="s">
        <v>14</v>
      </c>
      <c r="C8" s="741">
        <v>2</v>
      </c>
      <c r="D8" s="741" t="s">
        <v>354</v>
      </c>
      <c r="E8" s="562" t="s">
        <v>245</v>
      </c>
      <c r="F8" s="741">
        <v>2</v>
      </c>
      <c r="G8" s="741">
        <v>4</v>
      </c>
      <c r="H8" s="741">
        <v>3</v>
      </c>
      <c r="I8" s="741">
        <v>2</v>
      </c>
      <c r="J8" s="741">
        <v>1</v>
      </c>
      <c r="K8" s="741">
        <v>1</v>
      </c>
      <c r="L8" s="741">
        <v>0</v>
      </c>
      <c r="M8" s="741">
        <v>0</v>
      </c>
      <c r="N8" s="741">
        <v>0</v>
      </c>
      <c r="O8" s="741">
        <v>0</v>
      </c>
      <c r="P8" s="742">
        <v>0.33300000000000002</v>
      </c>
      <c r="Q8" s="741">
        <v>1</v>
      </c>
      <c r="R8" s="741">
        <v>1</v>
      </c>
      <c r="S8" s="741">
        <v>0</v>
      </c>
      <c r="T8" s="741">
        <v>0</v>
      </c>
      <c r="U8" s="741">
        <v>0</v>
      </c>
      <c r="V8" s="741">
        <v>0</v>
      </c>
      <c r="W8" s="742">
        <v>0.5</v>
      </c>
      <c r="X8" s="742">
        <v>0.33300000000000002</v>
      </c>
      <c r="Y8" s="742">
        <v>0.83299999999999996</v>
      </c>
      <c r="Z8" s="742">
        <v>0</v>
      </c>
    </row>
    <row r="9" spans="2:26" ht="18.75" x14ac:dyDescent="0.25">
      <c r="B9" s="565" t="s">
        <v>14</v>
      </c>
      <c r="C9" s="741">
        <v>7</v>
      </c>
      <c r="D9" s="741" t="s">
        <v>352</v>
      </c>
      <c r="E9" s="562" t="s">
        <v>21</v>
      </c>
      <c r="F9" s="741">
        <v>12</v>
      </c>
      <c r="G9" s="741">
        <v>43</v>
      </c>
      <c r="H9" s="741">
        <v>31</v>
      </c>
      <c r="I9" s="741">
        <v>13</v>
      </c>
      <c r="J9" s="741">
        <v>12</v>
      </c>
      <c r="K9" s="741">
        <v>6</v>
      </c>
      <c r="L9" s="741">
        <v>3</v>
      </c>
      <c r="M9" s="741">
        <v>1</v>
      </c>
      <c r="N9" s="741">
        <v>2</v>
      </c>
      <c r="O9" s="741">
        <v>18</v>
      </c>
      <c r="P9" s="742">
        <v>0.38700000000000001</v>
      </c>
      <c r="Q9" s="741">
        <v>7</v>
      </c>
      <c r="R9" s="741">
        <v>3</v>
      </c>
      <c r="S9" s="741">
        <v>3</v>
      </c>
      <c r="T9" s="741">
        <v>8</v>
      </c>
      <c r="U9" s="741">
        <v>3</v>
      </c>
      <c r="V9" s="741">
        <v>2</v>
      </c>
      <c r="W9" s="742">
        <v>0.51200000000000001</v>
      </c>
      <c r="X9" s="742">
        <v>0.74199999999999999</v>
      </c>
      <c r="Y9" s="742">
        <v>1.254</v>
      </c>
      <c r="Z9" s="742">
        <v>0.5</v>
      </c>
    </row>
    <row r="10" spans="2:26" ht="18.75" x14ac:dyDescent="0.25">
      <c r="B10" s="565" t="s">
        <v>14</v>
      </c>
      <c r="C10" s="741">
        <v>31</v>
      </c>
      <c r="D10" s="741" t="s">
        <v>356</v>
      </c>
      <c r="E10" s="600" t="s">
        <v>454</v>
      </c>
      <c r="F10" s="741">
        <v>4</v>
      </c>
      <c r="G10" s="741">
        <v>9</v>
      </c>
      <c r="H10" s="741">
        <v>7</v>
      </c>
      <c r="I10" s="741">
        <v>2</v>
      </c>
      <c r="J10" s="741">
        <v>2</v>
      </c>
      <c r="K10" s="741">
        <v>1</v>
      </c>
      <c r="L10" s="741">
        <v>1</v>
      </c>
      <c r="M10" s="741">
        <v>0</v>
      </c>
      <c r="N10" s="741">
        <v>0</v>
      </c>
      <c r="O10" s="741">
        <v>1</v>
      </c>
      <c r="P10" s="742">
        <v>0.28599999999999998</v>
      </c>
      <c r="Q10" s="741">
        <v>1</v>
      </c>
      <c r="R10" s="741">
        <v>0</v>
      </c>
      <c r="S10" s="741">
        <v>1</v>
      </c>
      <c r="T10" s="741">
        <v>0</v>
      </c>
      <c r="U10" s="741">
        <v>0</v>
      </c>
      <c r="V10" s="741">
        <v>0</v>
      </c>
      <c r="W10" s="742">
        <v>0.44400000000000001</v>
      </c>
      <c r="X10" s="742">
        <v>0.42899999999999999</v>
      </c>
      <c r="Y10" s="742">
        <v>0.873</v>
      </c>
      <c r="Z10" s="742">
        <v>0</v>
      </c>
    </row>
    <row r="11" spans="2:26" ht="18.75" x14ac:dyDescent="0.25">
      <c r="B11" s="565" t="s">
        <v>14</v>
      </c>
      <c r="C11" s="741">
        <v>28</v>
      </c>
      <c r="D11" s="741" t="s">
        <v>359</v>
      </c>
      <c r="E11" s="562" t="s">
        <v>369</v>
      </c>
      <c r="F11" s="741">
        <v>10</v>
      </c>
      <c r="G11" s="741">
        <v>28</v>
      </c>
      <c r="H11" s="741">
        <v>17</v>
      </c>
      <c r="I11" s="741">
        <v>8</v>
      </c>
      <c r="J11" s="741">
        <v>3</v>
      </c>
      <c r="K11" s="741">
        <v>3</v>
      </c>
      <c r="L11" s="741">
        <v>0</v>
      </c>
      <c r="M11" s="741">
        <v>0</v>
      </c>
      <c r="N11" s="741">
        <v>0</v>
      </c>
      <c r="O11" s="741">
        <v>4</v>
      </c>
      <c r="P11" s="742">
        <v>0.17599999999999999</v>
      </c>
      <c r="Q11" s="741">
        <v>8</v>
      </c>
      <c r="R11" s="741">
        <v>8</v>
      </c>
      <c r="S11" s="741">
        <v>3</v>
      </c>
      <c r="T11" s="741">
        <v>5</v>
      </c>
      <c r="U11" s="741">
        <v>1</v>
      </c>
      <c r="V11" s="741">
        <v>0</v>
      </c>
      <c r="W11" s="742">
        <v>0.5</v>
      </c>
      <c r="X11" s="742">
        <v>0.17599999999999999</v>
      </c>
      <c r="Y11" s="742">
        <v>0.67600000000000005</v>
      </c>
      <c r="Z11" s="742">
        <v>0.222</v>
      </c>
    </row>
    <row r="12" spans="2:26" ht="18.75" x14ac:dyDescent="0.25">
      <c r="B12" s="565" t="s">
        <v>14</v>
      </c>
      <c r="C12" s="741">
        <v>55</v>
      </c>
      <c r="D12" s="741" t="s">
        <v>360</v>
      </c>
      <c r="E12" s="562" t="s">
        <v>370</v>
      </c>
      <c r="F12" s="741">
        <v>3</v>
      </c>
      <c r="G12" s="741">
        <v>8</v>
      </c>
      <c r="H12" s="741">
        <v>6</v>
      </c>
      <c r="I12" s="741">
        <v>3</v>
      </c>
      <c r="J12" s="741">
        <v>1</v>
      </c>
      <c r="K12" s="741">
        <v>1</v>
      </c>
      <c r="L12" s="741">
        <v>0</v>
      </c>
      <c r="M12" s="741">
        <v>0</v>
      </c>
      <c r="N12" s="741">
        <v>0</v>
      </c>
      <c r="O12" s="741">
        <v>0</v>
      </c>
      <c r="P12" s="742">
        <v>0.16700000000000001</v>
      </c>
      <c r="Q12" s="741">
        <v>2</v>
      </c>
      <c r="R12" s="741">
        <v>0</v>
      </c>
      <c r="S12" s="741">
        <v>0</v>
      </c>
      <c r="T12" s="741">
        <v>0</v>
      </c>
      <c r="U12" s="741">
        <v>0</v>
      </c>
      <c r="V12" s="741">
        <v>0</v>
      </c>
      <c r="W12" s="742">
        <v>0.375</v>
      </c>
      <c r="X12" s="742">
        <v>0.16700000000000001</v>
      </c>
      <c r="Y12" s="742">
        <v>0.54200000000000004</v>
      </c>
      <c r="Z12" s="742">
        <v>0</v>
      </c>
    </row>
    <row r="13" spans="2:26" ht="18.75" x14ac:dyDescent="0.25">
      <c r="B13" s="565" t="s">
        <v>14</v>
      </c>
      <c r="C13" s="741">
        <v>52</v>
      </c>
      <c r="D13" s="741" t="s">
        <v>362</v>
      </c>
      <c r="E13" s="600" t="s">
        <v>242</v>
      </c>
      <c r="F13" s="741">
        <v>8</v>
      </c>
      <c r="G13" s="741">
        <v>26</v>
      </c>
      <c r="H13" s="741">
        <v>24</v>
      </c>
      <c r="I13" s="741">
        <v>6</v>
      </c>
      <c r="J13" s="741">
        <v>4</v>
      </c>
      <c r="K13" s="741">
        <v>4</v>
      </c>
      <c r="L13" s="741">
        <v>0</v>
      </c>
      <c r="M13" s="741">
        <v>0</v>
      </c>
      <c r="N13" s="741">
        <v>0</v>
      </c>
      <c r="O13" s="741">
        <v>5</v>
      </c>
      <c r="P13" s="742">
        <v>0.16700000000000001</v>
      </c>
      <c r="Q13" s="741">
        <v>2</v>
      </c>
      <c r="R13" s="741">
        <v>8</v>
      </c>
      <c r="S13" s="741">
        <v>0</v>
      </c>
      <c r="T13" s="741">
        <v>2</v>
      </c>
      <c r="U13" s="741">
        <v>0</v>
      </c>
      <c r="V13" s="741">
        <v>0</v>
      </c>
      <c r="W13" s="742">
        <v>0.23100000000000001</v>
      </c>
      <c r="X13" s="742">
        <v>0.16700000000000001</v>
      </c>
      <c r="Y13" s="742">
        <v>0.39700000000000002</v>
      </c>
      <c r="Z13" s="742">
        <v>0.125</v>
      </c>
    </row>
    <row r="14" spans="2:26" ht="18.75" x14ac:dyDescent="0.25">
      <c r="B14" s="565" t="s">
        <v>14</v>
      </c>
      <c r="C14" s="741">
        <v>0</v>
      </c>
      <c r="D14" s="741" t="s">
        <v>423</v>
      </c>
      <c r="E14" s="562" t="s">
        <v>274</v>
      </c>
      <c r="F14" s="741">
        <v>3</v>
      </c>
      <c r="G14" s="741">
        <v>10</v>
      </c>
      <c r="H14" s="741">
        <v>6</v>
      </c>
      <c r="I14" s="741">
        <v>3</v>
      </c>
      <c r="J14" s="741">
        <v>1</v>
      </c>
      <c r="K14" s="741">
        <v>1</v>
      </c>
      <c r="L14" s="741">
        <v>0</v>
      </c>
      <c r="M14" s="741">
        <v>0</v>
      </c>
      <c r="N14" s="741">
        <v>0</v>
      </c>
      <c r="O14" s="741">
        <v>3</v>
      </c>
      <c r="P14" s="742">
        <v>0.16700000000000001</v>
      </c>
      <c r="Q14" s="741">
        <v>4</v>
      </c>
      <c r="R14" s="741">
        <v>0</v>
      </c>
      <c r="S14" s="741">
        <v>0</v>
      </c>
      <c r="T14" s="741">
        <v>2</v>
      </c>
      <c r="U14" s="741">
        <v>0</v>
      </c>
      <c r="V14" s="741">
        <v>0</v>
      </c>
      <c r="W14" s="742">
        <v>0.5</v>
      </c>
      <c r="X14" s="742">
        <v>0.16700000000000001</v>
      </c>
      <c r="Y14" s="742">
        <v>0.66700000000000004</v>
      </c>
      <c r="Z14" s="742">
        <v>0.16700000000000001</v>
      </c>
    </row>
    <row r="15" spans="2:26" ht="18.75" x14ac:dyDescent="0.25">
      <c r="B15" s="565" t="s">
        <v>14</v>
      </c>
      <c r="C15" s="741">
        <v>63</v>
      </c>
      <c r="D15" s="741" t="s">
        <v>358</v>
      </c>
      <c r="E15" s="562" t="s">
        <v>28</v>
      </c>
      <c r="F15" s="741">
        <v>6</v>
      </c>
      <c r="G15" s="741">
        <v>17</v>
      </c>
      <c r="H15" s="741">
        <v>15</v>
      </c>
      <c r="I15" s="741">
        <v>5</v>
      </c>
      <c r="J15" s="741">
        <v>2</v>
      </c>
      <c r="K15" s="741">
        <v>2</v>
      </c>
      <c r="L15" s="741">
        <v>0</v>
      </c>
      <c r="M15" s="741">
        <v>0</v>
      </c>
      <c r="N15" s="741">
        <v>0</v>
      </c>
      <c r="O15" s="741">
        <v>3</v>
      </c>
      <c r="P15" s="742">
        <v>0.13300000000000001</v>
      </c>
      <c r="Q15" s="741">
        <v>0</v>
      </c>
      <c r="R15" s="741">
        <v>4</v>
      </c>
      <c r="S15" s="741">
        <v>1</v>
      </c>
      <c r="T15" s="741">
        <v>4</v>
      </c>
      <c r="U15" s="741">
        <v>0</v>
      </c>
      <c r="V15" s="741">
        <v>1</v>
      </c>
      <c r="W15" s="742">
        <v>0.17599999999999999</v>
      </c>
      <c r="X15" s="742">
        <v>0.13300000000000001</v>
      </c>
      <c r="Y15" s="742">
        <v>0.31</v>
      </c>
      <c r="Z15" s="742">
        <v>0.111</v>
      </c>
    </row>
    <row r="16" spans="2:26" ht="18.75" x14ac:dyDescent="0.25">
      <c r="B16" s="565" t="s">
        <v>14</v>
      </c>
      <c r="C16" s="741">
        <v>22</v>
      </c>
      <c r="D16" s="741" t="s">
        <v>363</v>
      </c>
      <c r="E16" s="562" t="s">
        <v>442</v>
      </c>
      <c r="F16" s="741">
        <v>1</v>
      </c>
      <c r="G16" s="741">
        <v>0</v>
      </c>
      <c r="H16" s="741">
        <v>0</v>
      </c>
      <c r="I16" s="741">
        <v>0</v>
      </c>
      <c r="J16" s="741">
        <v>0</v>
      </c>
      <c r="K16" s="741">
        <v>0</v>
      </c>
      <c r="L16" s="741">
        <v>0</v>
      </c>
      <c r="M16" s="741">
        <v>0</v>
      </c>
      <c r="N16" s="741">
        <v>0</v>
      </c>
      <c r="O16" s="741">
        <v>0</v>
      </c>
      <c r="P16" s="742">
        <v>0</v>
      </c>
      <c r="Q16" s="741">
        <v>0</v>
      </c>
      <c r="R16" s="741">
        <v>0</v>
      </c>
      <c r="S16" s="741">
        <v>0</v>
      </c>
      <c r="T16" s="741">
        <v>0</v>
      </c>
      <c r="U16" s="741">
        <v>0</v>
      </c>
      <c r="V16" s="741">
        <v>0</v>
      </c>
      <c r="W16" s="742">
        <v>0</v>
      </c>
      <c r="X16" s="742">
        <v>0</v>
      </c>
      <c r="Y16" s="742">
        <v>0</v>
      </c>
      <c r="Z16" s="742">
        <v>0</v>
      </c>
    </row>
    <row r="17" spans="2:26" ht="18.75" x14ac:dyDescent="0.25">
      <c r="B17" s="565" t="s">
        <v>14</v>
      </c>
      <c r="C17" s="741">
        <v>1</v>
      </c>
      <c r="D17" s="741" t="s">
        <v>364</v>
      </c>
      <c r="E17" s="562" t="s">
        <v>437</v>
      </c>
      <c r="F17" s="741">
        <v>1</v>
      </c>
      <c r="G17" s="741">
        <v>0</v>
      </c>
      <c r="H17" s="741">
        <v>0</v>
      </c>
      <c r="I17" s="741">
        <v>0</v>
      </c>
      <c r="J17" s="741">
        <v>0</v>
      </c>
      <c r="K17" s="741">
        <v>0</v>
      </c>
      <c r="L17" s="741">
        <v>0</v>
      </c>
      <c r="M17" s="741">
        <v>0</v>
      </c>
      <c r="N17" s="741">
        <v>0</v>
      </c>
      <c r="O17" s="741">
        <v>0</v>
      </c>
      <c r="P17" s="742">
        <v>0</v>
      </c>
      <c r="Q17" s="741">
        <v>0</v>
      </c>
      <c r="R17" s="741">
        <v>0</v>
      </c>
      <c r="S17" s="741">
        <v>0</v>
      </c>
      <c r="T17" s="741">
        <v>0</v>
      </c>
      <c r="U17" s="741">
        <v>0</v>
      </c>
      <c r="V17" s="741">
        <v>0</v>
      </c>
      <c r="W17" s="742">
        <v>0</v>
      </c>
      <c r="X17" s="742">
        <v>0</v>
      </c>
      <c r="Y17" s="742">
        <v>0</v>
      </c>
      <c r="Z17" s="742">
        <v>0</v>
      </c>
    </row>
    <row r="18" spans="2:26" ht="18.75" x14ac:dyDescent="0.25">
      <c r="B18" s="565" t="s">
        <v>14</v>
      </c>
      <c r="C18" s="741">
        <v>54</v>
      </c>
      <c r="D18" s="741" t="s">
        <v>365</v>
      </c>
      <c r="E18" s="562" t="s">
        <v>468</v>
      </c>
      <c r="F18" s="741">
        <v>2</v>
      </c>
      <c r="G18" s="741">
        <v>5</v>
      </c>
      <c r="H18" s="741">
        <v>4</v>
      </c>
      <c r="I18" s="741">
        <v>0</v>
      </c>
      <c r="J18" s="741">
        <v>0</v>
      </c>
      <c r="K18" s="741">
        <v>0</v>
      </c>
      <c r="L18" s="741">
        <v>0</v>
      </c>
      <c r="M18" s="741">
        <v>0</v>
      </c>
      <c r="N18" s="741">
        <v>0</v>
      </c>
      <c r="O18" s="741">
        <v>1</v>
      </c>
      <c r="P18" s="742">
        <v>0</v>
      </c>
      <c r="Q18" s="741">
        <v>0</v>
      </c>
      <c r="R18" s="741">
        <v>2</v>
      </c>
      <c r="S18" s="741">
        <v>0</v>
      </c>
      <c r="T18" s="741">
        <v>0</v>
      </c>
      <c r="U18" s="741">
        <v>0</v>
      </c>
      <c r="V18" s="741">
        <v>1</v>
      </c>
      <c r="W18" s="742">
        <v>0</v>
      </c>
      <c r="X18" s="742">
        <v>0</v>
      </c>
      <c r="Y18" s="742">
        <v>0</v>
      </c>
      <c r="Z18" s="742">
        <v>0</v>
      </c>
    </row>
    <row r="19" spans="2:26" ht="18.75" x14ac:dyDescent="0.25">
      <c r="B19" s="565" t="s">
        <v>14</v>
      </c>
      <c r="C19" s="741">
        <v>27</v>
      </c>
      <c r="D19" s="741" t="s">
        <v>366</v>
      </c>
      <c r="E19" s="562" t="s">
        <v>24</v>
      </c>
      <c r="F19" s="741">
        <v>6</v>
      </c>
      <c r="G19" s="741">
        <v>20</v>
      </c>
      <c r="H19" s="741">
        <v>13</v>
      </c>
      <c r="I19" s="741">
        <v>4</v>
      </c>
      <c r="J19" s="741">
        <v>0</v>
      </c>
      <c r="K19" s="741">
        <v>0</v>
      </c>
      <c r="L19" s="741">
        <v>0</v>
      </c>
      <c r="M19" s="741">
        <v>0</v>
      </c>
      <c r="N19" s="741">
        <v>0</v>
      </c>
      <c r="O19" s="741">
        <v>1</v>
      </c>
      <c r="P19" s="742">
        <v>0</v>
      </c>
      <c r="Q19" s="741">
        <v>4</v>
      </c>
      <c r="R19" s="741">
        <v>11</v>
      </c>
      <c r="S19" s="741">
        <v>3</v>
      </c>
      <c r="T19" s="741">
        <v>0</v>
      </c>
      <c r="U19" s="741">
        <v>1</v>
      </c>
      <c r="V19" s="741">
        <v>0</v>
      </c>
      <c r="W19" s="742">
        <v>0.35</v>
      </c>
      <c r="X19" s="742">
        <v>0</v>
      </c>
      <c r="Y19" s="742">
        <v>0.35</v>
      </c>
      <c r="Z19" s="742">
        <v>0</v>
      </c>
    </row>
    <row r="20" spans="2:26" ht="18.75" x14ac:dyDescent="0.25">
      <c r="B20" s="565" t="s">
        <v>14</v>
      </c>
      <c r="C20" s="741">
        <v>23</v>
      </c>
      <c r="D20" s="741" t="s">
        <v>368</v>
      </c>
      <c r="E20" s="562" t="s">
        <v>29</v>
      </c>
      <c r="F20" s="741">
        <v>3</v>
      </c>
      <c r="G20" s="741">
        <v>10</v>
      </c>
      <c r="H20" s="741">
        <v>9</v>
      </c>
      <c r="I20" s="741">
        <v>0</v>
      </c>
      <c r="J20" s="741">
        <v>0</v>
      </c>
      <c r="K20" s="741">
        <v>0</v>
      </c>
      <c r="L20" s="741">
        <v>0</v>
      </c>
      <c r="M20" s="741">
        <v>0</v>
      </c>
      <c r="N20" s="741">
        <v>0</v>
      </c>
      <c r="O20" s="741">
        <v>2</v>
      </c>
      <c r="P20" s="742">
        <v>0</v>
      </c>
      <c r="Q20" s="741">
        <v>1</v>
      </c>
      <c r="R20" s="741">
        <v>4</v>
      </c>
      <c r="S20" s="741">
        <v>0</v>
      </c>
      <c r="T20" s="741">
        <v>0</v>
      </c>
      <c r="U20" s="741">
        <v>0</v>
      </c>
      <c r="V20" s="741">
        <v>0</v>
      </c>
      <c r="W20" s="742">
        <v>0.1</v>
      </c>
      <c r="X20" s="742">
        <v>0</v>
      </c>
      <c r="Y20" s="742">
        <v>0.1</v>
      </c>
      <c r="Z20" s="742">
        <v>0</v>
      </c>
    </row>
    <row r="21" spans="2:26" ht="18.75" x14ac:dyDescent="0.25">
      <c r="B21" s="565" t="s">
        <v>14</v>
      </c>
      <c r="C21" s="741">
        <v>17</v>
      </c>
      <c r="D21" s="741" t="s">
        <v>350</v>
      </c>
      <c r="E21" s="562" t="s">
        <v>453</v>
      </c>
      <c r="F21" s="741">
        <v>13</v>
      </c>
      <c r="G21" s="741">
        <v>50</v>
      </c>
      <c r="H21" s="741">
        <v>42</v>
      </c>
      <c r="I21" s="741">
        <v>22</v>
      </c>
      <c r="J21" s="741">
        <v>18</v>
      </c>
      <c r="K21" s="741">
        <v>14</v>
      </c>
      <c r="L21" s="741">
        <v>2</v>
      </c>
      <c r="M21" s="741">
        <v>2</v>
      </c>
      <c r="N21" s="741">
        <v>0</v>
      </c>
      <c r="O21" s="741">
        <v>8</v>
      </c>
      <c r="P21" s="742">
        <v>0.42899999999999999</v>
      </c>
      <c r="Q21" s="741">
        <v>6</v>
      </c>
      <c r="R21" s="741">
        <v>4</v>
      </c>
      <c r="S21" s="741">
        <v>0</v>
      </c>
      <c r="T21" s="741">
        <v>22</v>
      </c>
      <c r="U21" s="741">
        <v>1</v>
      </c>
      <c r="V21" s="741">
        <v>1</v>
      </c>
      <c r="W21" s="742">
        <v>0.49</v>
      </c>
      <c r="X21" s="742">
        <v>0.57099999999999995</v>
      </c>
      <c r="Y21" s="742">
        <v>1.0609999999999999</v>
      </c>
      <c r="Z21" s="742">
        <v>0.57099999999999995</v>
      </c>
    </row>
    <row r="22" spans="2:26" ht="18.75" x14ac:dyDescent="0.25">
      <c r="B22" s="565" t="s">
        <v>14</v>
      </c>
      <c r="C22" s="741">
        <v>51</v>
      </c>
      <c r="D22" s="741" t="s">
        <v>355</v>
      </c>
      <c r="E22" s="562" t="s">
        <v>27</v>
      </c>
      <c r="F22" s="741">
        <v>7</v>
      </c>
      <c r="G22" s="741">
        <v>30</v>
      </c>
      <c r="H22" s="741">
        <v>18</v>
      </c>
      <c r="I22" s="741">
        <v>12</v>
      </c>
      <c r="J22" s="741">
        <v>6</v>
      </c>
      <c r="K22" s="741">
        <v>3</v>
      </c>
      <c r="L22" s="741">
        <v>2</v>
      </c>
      <c r="M22" s="741">
        <v>1</v>
      </c>
      <c r="N22" s="741">
        <v>0</v>
      </c>
      <c r="O22" s="741">
        <v>9</v>
      </c>
      <c r="P22" s="742">
        <v>0.33300000000000002</v>
      </c>
      <c r="Q22" s="741">
        <v>9</v>
      </c>
      <c r="R22" s="741">
        <v>2</v>
      </c>
      <c r="S22" s="741">
        <v>3</v>
      </c>
      <c r="T22" s="741">
        <v>2</v>
      </c>
      <c r="U22" s="741">
        <v>0</v>
      </c>
      <c r="V22" s="741">
        <v>0</v>
      </c>
      <c r="W22" s="742">
        <v>0.6</v>
      </c>
      <c r="X22" s="742">
        <v>0.55600000000000005</v>
      </c>
      <c r="Y22" s="742">
        <v>1.1559999999999999</v>
      </c>
      <c r="Z22" s="742">
        <v>0.36399999999999999</v>
      </c>
    </row>
    <row r="23" spans="2:26" ht="18.75" x14ac:dyDescent="0.25">
      <c r="B23" s="565" t="s">
        <v>14</v>
      </c>
      <c r="C23" s="741">
        <v>33</v>
      </c>
      <c r="D23" s="741" t="s">
        <v>351</v>
      </c>
      <c r="E23" s="600" t="s">
        <v>26</v>
      </c>
      <c r="F23" s="741">
        <v>13</v>
      </c>
      <c r="G23" s="741">
        <v>51</v>
      </c>
      <c r="H23" s="741">
        <v>42</v>
      </c>
      <c r="I23" s="741">
        <v>18</v>
      </c>
      <c r="J23" s="741">
        <v>20</v>
      </c>
      <c r="K23" s="741">
        <v>19</v>
      </c>
      <c r="L23" s="741">
        <v>1</v>
      </c>
      <c r="M23" s="741">
        <v>0</v>
      </c>
      <c r="N23" s="741">
        <v>0</v>
      </c>
      <c r="O23" s="741">
        <v>16</v>
      </c>
      <c r="P23" s="742">
        <v>0.47599999999999998</v>
      </c>
      <c r="Q23" s="741">
        <v>5</v>
      </c>
      <c r="R23" s="741">
        <v>3</v>
      </c>
      <c r="S23" s="741">
        <v>2</v>
      </c>
      <c r="T23" s="741">
        <v>13</v>
      </c>
      <c r="U23" s="741">
        <v>0</v>
      </c>
      <c r="V23" s="741">
        <v>2</v>
      </c>
      <c r="W23" s="742">
        <v>0.52900000000000003</v>
      </c>
      <c r="X23" s="742">
        <v>0.5</v>
      </c>
      <c r="Y23" s="742">
        <v>1.0289999999999999</v>
      </c>
      <c r="Z23" s="742">
        <v>0.69599999999999995</v>
      </c>
    </row>
    <row r="24" spans="2:26" ht="18.75" x14ac:dyDescent="0.25">
      <c r="B24" s="565" t="s">
        <v>14</v>
      </c>
      <c r="C24" s="741">
        <v>47</v>
      </c>
      <c r="D24" s="741" t="s">
        <v>357</v>
      </c>
      <c r="E24" s="600" t="s">
        <v>241</v>
      </c>
      <c r="F24" s="741">
        <v>11</v>
      </c>
      <c r="G24" s="741">
        <v>37</v>
      </c>
      <c r="H24" s="741">
        <v>31</v>
      </c>
      <c r="I24" s="741">
        <v>9</v>
      </c>
      <c r="J24" s="741">
        <v>9</v>
      </c>
      <c r="K24" s="741">
        <v>6</v>
      </c>
      <c r="L24" s="741">
        <v>1</v>
      </c>
      <c r="M24" s="741">
        <v>1</v>
      </c>
      <c r="N24" s="741">
        <v>1</v>
      </c>
      <c r="O24" s="741">
        <v>8</v>
      </c>
      <c r="P24" s="742">
        <v>0.28999999999999998</v>
      </c>
      <c r="Q24" s="741">
        <v>5</v>
      </c>
      <c r="R24" s="741">
        <v>10</v>
      </c>
      <c r="S24" s="741">
        <v>1</v>
      </c>
      <c r="T24" s="741">
        <v>9</v>
      </c>
      <c r="U24" s="741">
        <v>0</v>
      </c>
      <c r="V24" s="741">
        <v>0</v>
      </c>
      <c r="W24" s="742">
        <v>0.40500000000000003</v>
      </c>
      <c r="X24" s="742">
        <v>0.48399999999999999</v>
      </c>
      <c r="Y24" s="742">
        <v>0.88900000000000001</v>
      </c>
      <c r="Z24" s="742">
        <v>0.29399999999999998</v>
      </c>
    </row>
    <row r="25" spans="2:26" ht="18.75" x14ac:dyDescent="0.25">
      <c r="B25" s="565" t="s">
        <v>14</v>
      </c>
      <c r="C25" s="741">
        <v>8</v>
      </c>
      <c r="D25" s="741" t="s">
        <v>353</v>
      </c>
      <c r="E25" s="600" t="s">
        <v>22</v>
      </c>
      <c r="F25" s="741">
        <v>9</v>
      </c>
      <c r="G25" s="741">
        <v>31</v>
      </c>
      <c r="H25" s="741">
        <v>22</v>
      </c>
      <c r="I25" s="741">
        <v>14</v>
      </c>
      <c r="J25" s="741">
        <v>7</v>
      </c>
      <c r="K25" s="741">
        <v>5</v>
      </c>
      <c r="L25" s="741">
        <v>1</v>
      </c>
      <c r="M25" s="741">
        <v>0</v>
      </c>
      <c r="N25" s="741">
        <v>0</v>
      </c>
      <c r="O25" s="741">
        <v>2</v>
      </c>
      <c r="P25" s="742">
        <v>0.318</v>
      </c>
      <c r="Q25" s="741">
        <v>8</v>
      </c>
      <c r="R25" s="741">
        <v>5</v>
      </c>
      <c r="S25" s="741">
        <v>1</v>
      </c>
      <c r="T25" s="741">
        <v>11</v>
      </c>
      <c r="U25" s="741">
        <v>0</v>
      </c>
      <c r="V25" s="741">
        <v>0</v>
      </c>
      <c r="W25" s="742">
        <v>0.51600000000000001</v>
      </c>
      <c r="X25" s="742">
        <v>0.36399999999999999</v>
      </c>
      <c r="Y25" s="742">
        <v>0.88</v>
      </c>
      <c r="Z25" s="742">
        <v>0.33300000000000002</v>
      </c>
    </row>
    <row r="26" spans="2:26" ht="18.75" x14ac:dyDescent="0.25">
      <c r="B26" s="565" t="s">
        <v>14</v>
      </c>
      <c r="C26" s="741">
        <v>16</v>
      </c>
      <c r="D26" s="741" t="s">
        <v>361</v>
      </c>
      <c r="E26" s="562" t="s">
        <v>240</v>
      </c>
      <c r="F26" s="741">
        <v>10</v>
      </c>
      <c r="G26" s="741">
        <v>29</v>
      </c>
      <c r="H26" s="741">
        <v>22</v>
      </c>
      <c r="I26" s="741">
        <v>8</v>
      </c>
      <c r="J26" s="741">
        <v>5</v>
      </c>
      <c r="K26" s="741">
        <v>5</v>
      </c>
      <c r="L26" s="741">
        <v>0</v>
      </c>
      <c r="M26" s="741">
        <v>0</v>
      </c>
      <c r="N26" s="741">
        <v>0</v>
      </c>
      <c r="O26" s="741">
        <v>7</v>
      </c>
      <c r="P26" s="742">
        <v>0.22700000000000001</v>
      </c>
      <c r="Q26" s="741">
        <v>6</v>
      </c>
      <c r="R26" s="741">
        <v>3</v>
      </c>
      <c r="S26" s="741">
        <v>1</v>
      </c>
      <c r="T26" s="741">
        <v>6</v>
      </c>
      <c r="U26" s="741">
        <v>0</v>
      </c>
      <c r="V26" s="741">
        <v>0</v>
      </c>
      <c r="W26" s="742">
        <v>0.41399999999999998</v>
      </c>
      <c r="X26" s="742">
        <v>0.22700000000000001</v>
      </c>
      <c r="Y26" s="742">
        <v>0.64100000000000001</v>
      </c>
      <c r="Z26" s="742">
        <v>0.36399999999999999</v>
      </c>
    </row>
    <row r="27" spans="2:26" ht="18.75" x14ac:dyDescent="0.25">
      <c r="B27" s="565" t="s">
        <v>15</v>
      </c>
      <c r="C27" s="741">
        <v>89</v>
      </c>
      <c r="D27" s="741" t="s">
        <v>377</v>
      </c>
      <c r="E27" s="561" t="s">
        <v>36</v>
      </c>
      <c r="F27" s="741">
        <v>10</v>
      </c>
      <c r="G27" s="741">
        <v>42</v>
      </c>
      <c r="H27" s="741">
        <v>37</v>
      </c>
      <c r="I27" s="741">
        <v>16</v>
      </c>
      <c r="J27" s="741">
        <v>18</v>
      </c>
      <c r="K27" s="741">
        <v>9</v>
      </c>
      <c r="L27" s="741">
        <v>3</v>
      </c>
      <c r="M27" s="741">
        <v>3</v>
      </c>
      <c r="N27" s="741">
        <v>3</v>
      </c>
      <c r="O27" s="741">
        <v>22</v>
      </c>
      <c r="P27" s="742">
        <v>0.48599999999999999</v>
      </c>
      <c r="Q27" s="741">
        <v>4</v>
      </c>
      <c r="R27" s="741">
        <v>3</v>
      </c>
      <c r="S27" s="741">
        <v>0</v>
      </c>
      <c r="T27" s="741">
        <v>6</v>
      </c>
      <c r="U27" s="741">
        <v>1</v>
      </c>
      <c r="V27" s="741">
        <v>1</v>
      </c>
      <c r="W27" s="742">
        <v>0.52400000000000002</v>
      </c>
      <c r="X27" s="742">
        <v>0.97299999999999998</v>
      </c>
      <c r="Y27" s="742">
        <v>1.4970000000000001</v>
      </c>
      <c r="Z27" s="742">
        <v>0.52400000000000002</v>
      </c>
    </row>
    <row r="28" spans="2:26" ht="18.75" x14ac:dyDescent="0.25">
      <c r="B28" s="565" t="s">
        <v>15</v>
      </c>
      <c r="C28" s="741">
        <v>45</v>
      </c>
      <c r="D28" s="741" t="s">
        <v>375</v>
      </c>
      <c r="E28" s="561" t="s">
        <v>256</v>
      </c>
      <c r="F28" s="741">
        <v>12</v>
      </c>
      <c r="G28" s="741">
        <v>52</v>
      </c>
      <c r="H28" s="741">
        <v>48</v>
      </c>
      <c r="I28" s="741">
        <v>16</v>
      </c>
      <c r="J28" s="741">
        <v>24</v>
      </c>
      <c r="K28" s="741">
        <v>15</v>
      </c>
      <c r="L28" s="741">
        <v>7</v>
      </c>
      <c r="M28" s="741">
        <v>1</v>
      </c>
      <c r="N28" s="741">
        <v>1</v>
      </c>
      <c r="O28" s="741">
        <v>23</v>
      </c>
      <c r="P28" s="742">
        <v>0.5</v>
      </c>
      <c r="Q28" s="741">
        <v>3</v>
      </c>
      <c r="R28" s="741">
        <v>1</v>
      </c>
      <c r="S28" s="741">
        <v>0</v>
      </c>
      <c r="T28" s="741">
        <v>18</v>
      </c>
      <c r="U28" s="741">
        <v>0</v>
      </c>
      <c r="V28" s="741">
        <v>1</v>
      </c>
      <c r="W28" s="742">
        <v>0.51900000000000002</v>
      </c>
      <c r="X28" s="742">
        <v>0.75</v>
      </c>
      <c r="Y28" s="742">
        <v>1.2689999999999999</v>
      </c>
      <c r="Z28" s="742">
        <v>0.5</v>
      </c>
    </row>
    <row r="29" spans="2:26" ht="18.75" x14ac:dyDescent="0.25">
      <c r="B29" s="565" t="s">
        <v>15</v>
      </c>
      <c r="C29" s="741">
        <v>11</v>
      </c>
      <c r="D29" s="741" t="s">
        <v>371</v>
      </c>
      <c r="E29" s="561" t="s">
        <v>255</v>
      </c>
      <c r="F29" s="741">
        <v>4</v>
      </c>
      <c r="G29" s="741">
        <v>16</v>
      </c>
      <c r="H29" s="741">
        <v>13</v>
      </c>
      <c r="I29" s="741">
        <v>11</v>
      </c>
      <c r="J29" s="741">
        <v>10</v>
      </c>
      <c r="K29" s="741">
        <v>7</v>
      </c>
      <c r="L29" s="741">
        <v>2</v>
      </c>
      <c r="M29" s="741">
        <v>1</v>
      </c>
      <c r="N29" s="741">
        <v>0</v>
      </c>
      <c r="O29" s="741">
        <v>7</v>
      </c>
      <c r="P29" s="742">
        <v>0.76900000000000002</v>
      </c>
      <c r="Q29" s="741">
        <v>3</v>
      </c>
      <c r="R29" s="741">
        <v>0</v>
      </c>
      <c r="S29" s="741">
        <v>0</v>
      </c>
      <c r="T29" s="741">
        <v>5</v>
      </c>
      <c r="U29" s="741">
        <v>0</v>
      </c>
      <c r="V29" s="741">
        <v>0</v>
      </c>
      <c r="W29" s="742">
        <v>0.81299999999999994</v>
      </c>
      <c r="X29" s="742">
        <v>1.077</v>
      </c>
      <c r="Y29" s="742">
        <v>1.889</v>
      </c>
      <c r="Z29" s="742">
        <v>0.72699999999999998</v>
      </c>
    </row>
    <row r="30" spans="2:26" ht="18.75" x14ac:dyDescent="0.25">
      <c r="B30" s="565" t="s">
        <v>15</v>
      </c>
      <c r="C30" s="741">
        <v>24</v>
      </c>
      <c r="D30" s="741" t="s">
        <v>373</v>
      </c>
      <c r="E30" s="561" t="s">
        <v>259</v>
      </c>
      <c r="F30" s="741">
        <v>11</v>
      </c>
      <c r="G30" s="741">
        <v>49</v>
      </c>
      <c r="H30" s="741">
        <v>43</v>
      </c>
      <c r="I30" s="741">
        <v>28</v>
      </c>
      <c r="J30" s="741">
        <v>22</v>
      </c>
      <c r="K30" s="741">
        <v>17</v>
      </c>
      <c r="L30" s="741">
        <v>4</v>
      </c>
      <c r="M30" s="741">
        <v>0</v>
      </c>
      <c r="N30" s="741">
        <v>1</v>
      </c>
      <c r="O30" s="741">
        <v>18</v>
      </c>
      <c r="P30" s="742">
        <v>0.51200000000000001</v>
      </c>
      <c r="Q30" s="741">
        <v>3</v>
      </c>
      <c r="R30" s="741">
        <v>4</v>
      </c>
      <c r="S30" s="741">
        <v>3</v>
      </c>
      <c r="T30" s="741">
        <v>12</v>
      </c>
      <c r="U30" s="741">
        <v>1</v>
      </c>
      <c r="V30" s="741">
        <v>0</v>
      </c>
      <c r="W30" s="742">
        <v>0.57099999999999995</v>
      </c>
      <c r="X30" s="742">
        <v>0.67400000000000004</v>
      </c>
      <c r="Y30" s="742">
        <v>1.246</v>
      </c>
      <c r="Z30" s="742">
        <v>0.7</v>
      </c>
    </row>
    <row r="31" spans="2:26" ht="18.75" x14ac:dyDescent="0.25">
      <c r="B31" s="565" t="s">
        <v>15</v>
      </c>
      <c r="C31" s="741">
        <v>99</v>
      </c>
      <c r="D31" s="741" t="s">
        <v>378</v>
      </c>
      <c r="E31" s="561" t="s">
        <v>258</v>
      </c>
      <c r="F31" s="741">
        <v>8</v>
      </c>
      <c r="G31" s="741">
        <v>29</v>
      </c>
      <c r="H31" s="741">
        <v>26</v>
      </c>
      <c r="I31" s="741">
        <v>11</v>
      </c>
      <c r="J31" s="741">
        <v>11</v>
      </c>
      <c r="K31" s="741">
        <v>8</v>
      </c>
      <c r="L31" s="741">
        <v>1</v>
      </c>
      <c r="M31" s="741">
        <v>2</v>
      </c>
      <c r="N31" s="741">
        <v>0</v>
      </c>
      <c r="O31" s="741">
        <v>7</v>
      </c>
      <c r="P31" s="742">
        <v>0.42299999999999999</v>
      </c>
      <c r="Q31" s="741">
        <v>0</v>
      </c>
      <c r="R31" s="741">
        <v>7</v>
      </c>
      <c r="S31" s="741">
        <v>3</v>
      </c>
      <c r="T31" s="741">
        <v>6</v>
      </c>
      <c r="U31" s="741">
        <v>1</v>
      </c>
      <c r="V31" s="741">
        <v>0</v>
      </c>
      <c r="W31" s="742">
        <v>0.48299999999999998</v>
      </c>
      <c r="X31" s="742">
        <v>0.61499999999999999</v>
      </c>
      <c r="Y31" s="742">
        <v>1.0980000000000001</v>
      </c>
      <c r="Z31" s="742">
        <v>0.4</v>
      </c>
    </row>
    <row r="32" spans="2:26" ht="18.75" x14ac:dyDescent="0.25">
      <c r="B32" s="565" t="s">
        <v>15</v>
      </c>
      <c r="C32" s="741">
        <v>7</v>
      </c>
      <c r="D32" s="741" t="s">
        <v>372</v>
      </c>
      <c r="E32" s="561" t="s">
        <v>32</v>
      </c>
      <c r="F32" s="741">
        <v>11</v>
      </c>
      <c r="G32" s="741">
        <v>48</v>
      </c>
      <c r="H32" s="741">
        <v>45</v>
      </c>
      <c r="I32" s="741">
        <v>17</v>
      </c>
      <c r="J32" s="741">
        <v>24</v>
      </c>
      <c r="K32" s="741">
        <v>21</v>
      </c>
      <c r="L32" s="741">
        <v>3</v>
      </c>
      <c r="M32" s="741">
        <v>0</v>
      </c>
      <c r="N32" s="741">
        <v>0</v>
      </c>
      <c r="O32" s="741">
        <v>25</v>
      </c>
      <c r="P32" s="742">
        <v>0.53300000000000003</v>
      </c>
      <c r="Q32" s="741">
        <v>1</v>
      </c>
      <c r="R32" s="741">
        <v>1</v>
      </c>
      <c r="S32" s="741">
        <v>1</v>
      </c>
      <c r="T32" s="741">
        <v>17</v>
      </c>
      <c r="U32" s="741">
        <v>0</v>
      </c>
      <c r="V32" s="741">
        <v>1</v>
      </c>
      <c r="W32" s="742">
        <v>0.54200000000000004</v>
      </c>
      <c r="X32" s="742">
        <v>0.6</v>
      </c>
      <c r="Y32" s="742">
        <v>1.1419999999999999</v>
      </c>
      <c r="Z32" s="742">
        <v>0.67900000000000005</v>
      </c>
    </row>
    <row r="33" spans="2:26" ht="18.75" x14ac:dyDescent="0.25">
      <c r="B33" s="565" t="s">
        <v>15</v>
      </c>
      <c r="C33" s="741">
        <v>13</v>
      </c>
      <c r="D33" s="741" t="s">
        <v>374</v>
      </c>
      <c r="E33" s="561" t="s">
        <v>34</v>
      </c>
      <c r="F33" s="741">
        <v>5</v>
      </c>
      <c r="G33" s="741">
        <v>14</v>
      </c>
      <c r="H33" s="741">
        <v>11</v>
      </c>
      <c r="I33" s="741">
        <v>4</v>
      </c>
      <c r="J33" s="741">
        <v>4</v>
      </c>
      <c r="K33" s="741">
        <v>2</v>
      </c>
      <c r="L33" s="741">
        <v>1</v>
      </c>
      <c r="M33" s="741">
        <v>1</v>
      </c>
      <c r="N33" s="741">
        <v>0</v>
      </c>
      <c r="O33" s="741">
        <v>5</v>
      </c>
      <c r="P33" s="742">
        <v>0.36399999999999999</v>
      </c>
      <c r="Q33" s="741">
        <v>2</v>
      </c>
      <c r="R33" s="741">
        <v>2</v>
      </c>
      <c r="S33" s="741">
        <v>0</v>
      </c>
      <c r="T33" s="741">
        <v>0</v>
      </c>
      <c r="U33" s="741">
        <v>0</v>
      </c>
      <c r="V33" s="741">
        <v>1</v>
      </c>
      <c r="W33" s="742">
        <v>0.42899999999999999</v>
      </c>
      <c r="X33" s="742">
        <v>0.63600000000000001</v>
      </c>
      <c r="Y33" s="742">
        <v>1.0649999999999999</v>
      </c>
      <c r="Z33" s="742">
        <v>0.5</v>
      </c>
    </row>
    <row r="34" spans="2:26" ht="18.75" x14ac:dyDescent="0.25">
      <c r="B34" s="565" t="s">
        <v>15</v>
      </c>
      <c r="C34" s="741">
        <v>25</v>
      </c>
      <c r="D34" s="741" t="s">
        <v>380</v>
      </c>
      <c r="E34" s="561" t="s">
        <v>39</v>
      </c>
      <c r="F34" s="741">
        <v>1</v>
      </c>
      <c r="G34" s="741">
        <v>4</v>
      </c>
      <c r="H34" s="741">
        <v>4</v>
      </c>
      <c r="I34" s="741">
        <v>2</v>
      </c>
      <c r="J34" s="741">
        <v>1</v>
      </c>
      <c r="K34" s="741">
        <v>1</v>
      </c>
      <c r="L34" s="741">
        <v>0</v>
      </c>
      <c r="M34" s="741">
        <v>0</v>
      </c>
      <c r="N34" s="741">
        <v>0</v>
      </c>
      <c r="O34" s="741">
        <v>1</v>
      </c>
      <c r="P34" s="742">
        <v>0.25</v>
      </c>
      <c r="Q34" s="741">
        <v>0</v>
      </c>
      <c r="R34" s="741">
        <v>1</v>
      </c>
      <c r="S34" s="741">
        <v>0</v>
      </c>
      <c r="T34" s="741">
        <v>1</v>
      </c>
      <c r="U34" s="741">
        <v>0</v>
      </c>
      <c r="V34" s="741">
        <v>0</v>
      </c>
      <c r="W34" s="742">
        <v>0.25</v>
      </c>
      <c r="X34" s="742">
        <v>0.25</v>
      </c>
      <c r="Y34" s="742">
        <v>0.5</v>
      </c>
      <c r="Z34" s="742">
        <v>0.5</v>
      </c>
    </row>
    <row r="35" spans="2:26" ht="18.75" x14ac:dyDescent="0.25">
      <c r="B35" s="565" t="s">
        <v>15</v>
      </c>
      <c r="C35" s="741">
        <v>49</v>
      </c>
      <c r="D35" s="741" t="s">
        <v>384</v>
      </c>
      <c r="E35" s="561" t="s">
        <v>218</v>
      </c>
      <c r="F35" s="741">
        <v>9</v>
      </c>
      <c r="G35" s="741">
        <v>27</v>
      </c>
      <c r="H35" s="741">
        <v>25</v>
      </c>
      <c r="I35" s="741">
        <v>7</v>
      </c>
      <c r="J35" s="741">
        <v>5</v>
      </c>
      <c r="K35" s="741">
        <v>5</v>
      </c>
      <c r="L35" s="741">
        <v>0</v>
      </c>
      <c r="M35" s="741">
        <v>0</v>
      </c>
      <c r="N35" s="741">
        <v>0</v>
      </c>
      <c r="O35" s="741">
        <v>2</v>
      </c>
      <c r="P35" s="742">
        <v>0.2</v>
      </c>
      <c r="Q35" s="741">
        <v>2</v>
      </c>
      <c r="R35" s="741">
        <v>7</v>
      </c>
      <c r="S35" s="741">
        <v>0</v>
      </c>
      <c r="T35" s="741">
        <v>5</v>
      </c>
      <c r="U35" s="741">
        <v>0</v>
      </c>
      <c r="V35" s="741">
        <v>0</v>
      </c>
      <c r="W35" s="742">
        <v>0.25900000000000001</v>
      </c>
      <c r="X35" s="742">
        <v>0.2</v>
      </c>
      <c r="Y35" s="742">
        <v>0.45900000000000002</v>
      </c>
      <c r="Z35" s="742">
        <v>0.11799999999999999</v>
      </c>
    </row>
    <row r="36" spans="2:26" ht="18.75" x14ac:dyDescent="0.25">
      <c r="B36" s="565" t="s">
        <v>15</v>
      </c>
      <c r="C36" s="741">
        <v>8</v>
      </c>
      <c r="D36" s="741" t="s">
        <v>383</v>
      </c>
      <c r="E36" s="561" t="s">
        <v>455</v>
      </c>
      <c r="F36" s="741">
        <v>9</v>
      </c>
      <c r="G36" s="741">
        <v>26</v>
      </c>
      <c r="H36" s="741">
        <v>20</v>
      </c>
      <c r="I36" s="741">
        <v>7</v>
      </c>
      <c r="J36" s="741">
        <v>4</v>
      </c>
      <c r="K36" s="741">
        <v>4</v>
      </c>
      <c r="L36" s="741">
        <v>0</v>
      </c>
      <c r="M36" s="741">
        <v>0</v>
      </c>
      <c r="N36" s="741">
        <v>0</v>
      </c>
      <c r="O36" s="741">
        <v>4</v>
      </c>
      <c r="P36" s="742">
        <v>0.2</v>
      </c>
      <c r="Q36" s="741">
        <v>5</v>
      </c>
      <c r="R36" s="741">
        <v>2</v>
      </c>
      <c r="S36" s="741">
        <v>1</v>
      </c>
      <c r="T36" s="741">
        <v>3</v>
      </c>
      <c r="U36" s="741">
        <v>0</v>
      </c>
      <c r="V36" s="741">
        <v>0</v>
      </c>
      <c r="W36" s="742">
        <v>0.38500000000000001</v>
      </c>
      <c r="X36" s="742">
        <v>0.2</v>
      </c>
      <c r="Y36" s="742">
        <v>0.58499999999999996</v>
      </c>
      <c r="Z36" s="742">
        <v>0.26700000000000002</v>
      </c>
    </row>
    <row r="37" spans="2:26" ht="18.75" x14ac:dyDescent="0.25">
      <c r="B37" s="565" t="s">
        <v>15</v>
      </c>
      <c r="C37" s="741">
        <v>19</v>
      </c>
      <c r="D37" s="741" t="s">
        <v>466</v>
      </c>
      <c r="E37" s="561" t="s">
        <v>467</v>
      </c>
      <c r="F37" s="741">
        <v>1</v>
      </c>
      <c r="G37" s="741">
        <v>4</v>
      </c>
      <c r="H37" s="741">
        <v>2</v>
      </c>
      <c r="I37" s="741">
        <v>3</v>
      </c>
      <c r="J37" s="741">
        <v>0</v>
      </c>
      <c r="K37" s="741">
        <v>0</v>
      </c>
      <c r="L37" s="741">
        <v>0</v>
      </c>
      <c r="M37" s="741">
        <v>0</v>
      </c>
      <c r="N37" s="741">
        <v>0</v>
      </c>
      <c r="O37" s="741">
        <v>0</v>
      </c>
      <c r="P37" s="742">
        <v>0</v>
      </c>
      <c r="Q37" s="741">
        <v>2</v>
      </c>
      <c r="R37" s="741">
        <v>1</v>
      </c>
      <c r="S37" s="741">
        <v>0</v>
      </c>
      <c r="T37" s="741">
        <v>1</v>
      </c>
      <c r="U37" s="741">
        <v>0</v>
      </c>
      <c r="V37" s="741">
        <v>0</v>
      </c>
      <c r="W37" s="742">
        <v>0.5</v>
      </c>
      <c r="X37" s="742">
        <v>0</v>
      </c>
      <c r="Y37" s="742">
        <v>0.5</v>
      </c>
      <c r="Z37" s="742">
        <v>0</v>
      </c>
    </row>
    <row r="38" spans="2:26" ht="18.75" x14ac:dyDescent="0.25">
      <c r="B38" s="565" t="s">
        <v>15</v>
      </c>
      <c r="C38" s="741">
        <v>22</v>
      </c>
      <c r="D38" s="741" t="s">
        <v>385</v>
      </c>
      <c r="E38" s="561" t="s">
        <v>42</v>
      </c>
      <c r="F38" s="741">
        <v>1</v>
      </c>
      <c r="G38" s="741">
        <v>0</v>
      </c>
      <c r="H38" s="741">
        <v>0</v>
      </c>
      <c r="I38" s="741">
        <v>0</v>
      </c>
      <c r="J38" s="741">
        <v>0</v>
      </c>
      <c r="K38" s="741">
        <v>0</v>
      </c>
      <c r="L38" s="741">
        <v>0</v>
      </c>
      <c r="M38" s="741">
        <v>0</v>
      </c>
      <c r="N38" s="741">
        <v>0</v>
      </c>
      <c r="O38" s="741">
        <v>0</v>
      </c>
      <c r="P38" s="742">
        <v>0</v>
      </c>
      <c r="Q38" s="741">
        <v>0</v>
      </c>
      <c r="R38" s="741">
        <v>0</v>
      </c>
      <c r="S38" s="741">
        <v>0</v>
      </c>
      <c r="T38" s="741">
        <v>0</v>
      </c>
      <c r="U38" s="741">
        <v>0</v>
      </c>
      <c r="V38" s="741">
        <v>0</v>
      </c>
      <c r="W38" s="742">
        <v>0</v>
      </c>
      <c r="X38" s="742">
        <v>0</v>
      </c>
      <c r="Y38" s="742">
        <v>0</v>
      </c>
      <c r="Z38" s="742">
        <v>0</v>
      </c>
    </row>
    <row r="39" spans="2:26" ht="18.75" x14ac:dyDescent="0.25">
      <c r="B39" s="565" t="s">
        <v>15</v>
      </c>
      <c r="C39" s="741">
        <v>10</v>
      </c>
      <c r="D39" s="741" t="s">
        <v>386</v>
      </c>
      <c r="E39" s="561" t="s">
        <v>388</v>
      </c>
      <c r="F39" s="741">
        <v>1</v>
      </c>
      <c r="G39" s="741">
        <v>1</v>
      </c>
      <c r="H39" s="741">
        <v>1</v>
      </c>
      <c r="I39" s="741">
        <v>0</v>
      </c>
      <c r="J39" s="741">
        <v>0</v>
      </c>
      <c r="K39" s="741">
        <v>0</v>
      </c>
      <c r="L39" s="741">
        <v>0</v>
      </c>
      <c r="M39" s="741">
        <v>0</v>
      </c>
      <c r="N39" s="741">
        <v>0</v>
      </c>
      <c r="O39" s="741">
        <v>0</v>
      </c>
      <c r="P39" s="742">
        <v>0</v>
      </c>
      <c r="Q39" s="741">
        <v>0</v>
      </c>
      <c r="R39" s="741">
        <v>1</v>
      </c>
      <c r="S39" s="741">
        <v>0</v>
      </c>
      <c r="T39" s="741">
        <v>0</v>
      </c>
      <c r="U39" s="741">
        <v>0</v>
      </c>
      <c r="V39" s="741">
        <v>0</v>
      </c>
      <c r="W39" s="742">
        <v>0</v>
      </c>
      <c r="X39" s="742">
        <v>0</v>
      </c>
      <c r="Y39" s="742">
        <v>0</v>
      </c>
      <c r="Z39" s="742">
        <v>0</v>
      </c>
    </row>
    <row r="40" spans="2:26" ht="18.75" x14ac:dyDescent="0.25">
      <c r="B40" s="565" t="s">
        <v>15</v>
      </c>
      <c r="C40" s="741">
        <v>4</v>
      </c>
      <c r="D40" s="741" t="s">
        <v>379</v>
      </c>
      <c r="E40" s="561" t="s">
        <v>35</v>
      </c>
      <c r="F40" s="741">
        <v>12</v>
      </c>
      <c r="G40" s="741">
        <v>53</v>
      </c>
      <c r="H40" s="741">
        <v>40</v>
      </c>
      <c r="I40" s="741">
        <v>21</v>
      </c>
      <c r="J40" s="741">
        <v>15</v>
      </c>
      <c r="K40" s="741">
        <v>12</v>
      </c>
      <c r="L40" s="741">
        <v>0</v>
      </c>
      <c r="M40" s="741">
        <v>2</v>
      </c>
      <c r="N40" s="741">
        <v>1</v>
      </c>
      <c r="O40" s="741">
        <v>17</v>
      </c>
      <c r="P40" s="742">
        <v>0.375</v>
      </c>
      <c r="Q40" s="741">
        <v>10</v>
      </c>
      <c r="R40" s="741">
        <v>1</v>
      </c>
      <c r="S40" s="741">
        <v>1</v>
      </c>
      <c r="T40" s="741">
        <v>11</v>
      </c>
      <c r="U40" s="741">
        <v>0</v>
      </c>
      <c r="V40" s="741">
        <v>2</v>
      </c>
      <c r="W40" s="742">
        <v>0.49099999999999999</v>
      </c>
      <c r="X40" s="742">
        <v>0.55000000000000004</v>
      </c>
      <c r="Y40" s="742">
        <v>1.0409999999999999</v>
      </c>
      <c r="Z40" s="742">
        <v>0.34799999999999998</v>
      </c>
    </row>
    <row r="41" spans="2:26" ht="18.75" x14ac:dyDescent="0.25">
      <c r="B41" s="565" t="s">
        <v>15</v>
      </c>
      <c r="C41" s="741">
        <v>36</v>
      </c>
      <c r="D41" s="741" t="s">
        <v>376</v>
      </c>
      <c r="E41" s="561" t="s">
        <v>260</v>
      </c>
      <c r="F41" s="741">
        <v>11</v>
      </c>
      <c r="G41" s="741">
        <v>49</v>
      </c>
      <c r="H41" s="741">
        <v>44</v>
      </c>
      <c r="I41" s="741">
        <v>10</v>
      </c>
      <c r="J41" s="741">
        <v>19</v>
      </c>
      <c r="K41" s="741">
        <v>17</v>
      </c>
      <c r="L41" s="741">
        <v>2</v>
      </c>
      <c r="M41" s="741">
        <v>0</v>
      </c>
      <c r="N41" s="741">
        <v>0</v>
      </c>
      <c r="O41" s="741">
        <v>15</v>
      </c>
      <c r="P41" s="742">
        <v>0.432</v>
      </c>
      <c r="Q41" s="741">
        <v>4</v>
      </c>
      <c r="R41" s="741">
        <v>9</v>
      </c>
      <c r="S41" s="741">
        <v>1</v>
      </c>
      <c r="T41" s="741">
        <v>19</v>
      </c>
      <c r="U41" s="741">
        <v>1</v>
      </c>
      <c r="V41" s="741">
        <v>0</v>
      </c>
      <c r="W41" s="742">
        <v>0.49</v>
      </c>
      <c r="X41" s="742">
        <v>0.47699999999999998</v>
      </c>
      <c r="Y41" s="742">
        <v>0.96699999999999997</v>
      </c>
      <c r="Z41" s="742">
        <v>0.51900000000000002</v>
      </c>
    </row>
    <row r="42" spans="2:26" ht="18.75" x14ac:dyDescent="0.25">
      <c r="B42" s="565" t="s">
        <v>15</v>
      </c>
      <c r="C42" s="741">
        <v>61</v>
      </c>
      <c r="D42" s="741" t="s">
        <v>382</v>
      </c>
      <c r="E42" s="561" t="s">
        <v>38</v>
      </c>
      <c r="F42" s="741">
        <v>10</v>
      </c>
      <c r="G42" s="741">
        <v>38</v>
      </c>
      <c r="H42" s="741">
        <v>31</v>
      </c>
      <c r="I42" s="741">
        <v>9</v>
      </c>
      <c r="J42" s="741">
        <v>7</v>
      </c>
      <c r="K42" s="741">
        <v>5</v>
      </c>
      <c r="L42" s="741">
        <v>1</v>
      </c>
      <c r="M42" s="741">
        <v>1</v>
      </c>
      <c r="N42" s="741">
        <v>0</v>
      </c>
      <c r="O42" s="741">
        <v>2</v>
      </c>
      <c r="P42" s="742">
        <v>0.22600000000000001</v>
      </c>
      <c r="Q42" s="741">
        <v>3</v>
      </c>
      <c r="R42" s="741">
        <v>6</v>
      </c>
      <c r="S42" s="741">
        <v>3</v>
      </c>
      <c r="T42" s="741">
        <v>9</v>
      </c>
      <c r="U42" s="741">
        <v>0</v>
      </c>
      <c r="V42" s="741">
        <v>1</v>
      </c>
      <c r="W42" s="742">
        <v>0.34200000000000003</v>
      </c>
      <c r="X42" s="742">
        <v>0.32300000000000001</v>
      </c>
      <c r="Y42" s="742">
        <v>0.66500000000000004</v>
      </c>
      <c r="Z42" s="742">
        <v>0.188</v>
      </c>
    </row>
    <row r="43" spans="2:26" ht="18.75" x14ac:dyDescent="0.25">
      <c r="B43" s="565" t="s">
        <v>15</v>
      </c>
      <c r="C43" s="741">
        <v>1</v>
      </c>
      <c r="D43" s="741" t="s">
        <v>381</v>
      </c>
      <c r="E43" s="561" t="s">
        <v>33</v>
      </c>
      <c r="F43" s="741">
        <v>11</v>
      </c>
      <c r="G43" s="741">
        <v>50</v>
      </c>
      <c r="H43" s="741">
        <v>36</v>
      </c>
      <c r="I43" s="741">
        <v>22</v>
      </c>
      <c r="J43" s="741">
        <v>10</v>
      </c>
      <c r="K43" s="741">
        <v>9</v>
      </c>
      <c r="L43" s="741">
        <v>1</v>
      </c>
      <c r="M43" s="741">
        <v>0</v>
      </c>
      <c r="N43" s="741">
        <v>0</v>
      </c>
      <c r="O43" s="741">
        <v>8</v>
      </c>
      <c r="P43" s="742">
        <v>0.27800000000000002</v>
      </c>
      <c r="Q43" s="741">
        <v>9</v>
      </c>
      <c r="R43" s="741">
        <v>6</v>
      </c>
      <c r="S43" s="741">
        <v>3</v>
      </c>
      <c r="T43" s="741">
        <v>11</v>
      </c>
      <c r="U43" s="741">
        <v>0</v>
      </c>
      <c r="V43" s="741">
        <v>1</v>
      </c>
      <c r="W43" s="742">
        <v>0.44900000000000001</v>
      </c>
      <c r="X43" s="742">
        <v>0.30599999999999999</v>
      </c>
      <c r="Y43" s="742">
        <v>0.755</v>
      </c>
      <c r="Z43" s="742">
        <v>0.25</v>
      </c>
    </row>
    <row r="44" spans="2:26" ht="18.75" x14ac:dyDescent="0.25">
      <c r="B44" s="565" t="s">
        <v>17</v>
      </c>
      <c r="C44" s="741">
        <v>21</v>
      </c>
      <c r="D44" s="741" t="s">
        <v>390</v>
      </c>
      <c r="E44" s="562" t="s">
        <v>59</v>
      </c>
      <c r="F44" s="741">
        <v>13</v>
      </c>
      <c r="G44" s="741">
        <v>46</v>
      </c>
      <c r="H44" s="741">
        <v>44</v>
      </c>
      <c r="I44" s="741">
        <v>23</v>
      </c>
      <c r="J44" s="741">
        <v>21</v>
      </c>
      <c r="K44" s="741">
        <v>13</v>
      </c>
      <c r="L44" s="741">
        <v>3</v>
      </c>
      <c r="M44" s="741">
        <v>3</v>
      </c>
      <c r="N44" s="741">
        <v>2</v>
      </c>
      <c r="O44" s="741">
        <v>21</v>
      </c>
      <c r="P44" s="742">
        <v>0.47699999999999998</v>
      </c>
      <c r="Q44" s="741">
        <v>2</v>
      </c>
      <c r="R44" s="741">
        <v>3</v>
      </c>
      <c r="S44" s="741">
        <v>0</v>
      </c>
      <c r="T44" s="741">
        <v>15</v>
      </c>
      <c r="U44" s="741">
        <v>1</v>
      </c>
      <c r="V44" s="741">
        <v>0</v>
      </c>
      <c r="W44" s="742">
        <v>0.5</v>
      </c>
      <c r="X44" s="742">
        <v>0.81799999999999995</v>
      </c>
      <c r="Y44" s="742">
        <v>1.3180000000000001</v>
      </c>
      <c r="Z44" s="742">
        <v>0.48099999999999998</v>
      </c>
    </row>
    <row r="45" spans="2:26" ht="18.75" x14ac:dyDescent="0.25">
      <c r="B45" s="565" t="s">
        <v>17</v>
      </c>
      <c r="C45" s="741">
        <v>4</v>
      </c>
      <c r="D45" s="741" t="s">
        <v>389</v>
      </c>
      <c r="E45" s="562" t="s">
        <v>257</v>
      </c>
      <c r="F45" s="741">
        <v>6</v>
      </c>
      <c r="G45" s="741">
        <v>21</v>
      </c>
      <c r="H45" s="741">
        <v>18</v>
      </c>
      <c r="I45" s="741">
        <v>9</v>
      </c>
      <c r="J45" s="741">
        <v>10</v>
      </c>
      <c r="K45" s="741">
        <v>8</v>
      </c>
      <c r="L45" s="741">
        <v>2</v>
      </c>
      <c r="M45" s="741">
        <v>0</v>
      </c>
      <c r="N45" s="741">
        <v>0</v>
      </c>
      <c r="O45" s="741">
        <v>7</v>
      </c>
      <c r="P45" s="742">
        <v>0.55600000000000005</v>
      </c>
      <c r="Q45" s="741">
        <v>2</v>
      </c>
      <c r="R45" s="741">
        <v>1</v>
      </c>
      <c r="S45" s="741">
        <v>1</v>
      </c>
      <c r="T45" s="741">
        <v>4</v>
      </c>
      <c r="U45" s="741">
        <v>0</v>
      </c>
      <c r="V45" s="741">
        <v>0</v>
      </c>
      <c r="W45" s="742">
        <v>0.61899999999999999</v>
      </c>
      <c r="X45" s="742">
        <v>0.66700000000000004</v>
      </c>
      <c r="Y45" s="742">
        <v>1.286</v>
      </c>
      <c r="Z45" s="742">
        <v>0.66700000000000004</v>
      </c>
    </row>
    <row r="46" spans="2:26" ht="18.75" x14ac:dyDescent="0.25">
      <c r="B46" s="565" t="s">
        <v>17</v>
      </c>
      <c r="C46" s="741">
        <v>2</v>
      </c>
      <c r="D46" s="741" t="s">
        <v>391</v>
      </c>
      <c r="E46" s="562" t="s">
        <v>217</v>
      </c>
      <c r="F46" s="741">
        <v>1</v>
      </c>
      <c r="G46" s="741">
        <v>3</v>
      </c>
      <c r="H46" s="741">
        <v>2</v>
      </c>
      <c r="I46" s="741">
        <v>2</v>
      </c>
      <c r="J46" s="741">
        <v>1</v>
      </c>
      <c r="K46" s="741">
        <v>1</v>
      </c>
      <c r="L46" s="741">
        <v>0</v>
      </c>
      <c r="M46" s="741">
        <v>0</v>
      </c>
      <c r="N46" s="741">
        <v>0</v>
      </c>
      <c r="O46" s="741">
        <v>0</v>
      </c>
      <c r="P46" s="742">
        <v>0.5</v>
      </c>
      <c r="Q46" s="741">
        <v>1</v>
      </c>
      <c r="R46" s="741">
        <v>0</v>
      </c>
      <c r="S46" s="741">
        <v>0</v>
      </c>
      <c r="T46" s="741">
        <v>0</v>
      </c>
      <c r="U46" s="741">
        <v>0</v>
      </c>
      <c r="V46" s="741">
        <v>0</v>
      </c>
      <c r="W46" s="742">
        <v>0.66700000000000004</v>
      </c>
      <c r="X46" s="742">
        <v>0.5</v>
      </c>
      <c r="Y46" s="742">
        <v>1.167</v>
      </c>
      <c r="Z46" s="742">
        <v>0</v>
      </c>
    </row>
    <row r="47" spans="2:26" ht="18.75" x14ac:dyDescent="0.25">
      <c r="B47" s="565" t="s">
        <v>17</v>
      </c>
      <c r="C47" s="741">
        <v>17</v>
      </c>
      <c r="D47" s="741" t="s">
        <v>395</v>
      </c>
      <c r="E47" s="562" t="s">
        <v>65</v>
      </c>
      <c r="F47" s="741">
        <v>11</v>
      </c>
      <c r="G47" s="741">
        <v>41</v>
      </c>
      <c r="H47" s="741">
        <v>37</v>
      </c>
      <c r="I47" s="741">
        <v>5</v>
      </c>
      <c r="J47" s="741">
        <v>17</v>
      </c>
      <c r="K47" s="741">
        <v>14</v>
      </c>
      <c r="L47" s="741">
        <v>3</v>
      </c>
      <c r="M47" s="741">
        <v>0</v>
      </c>
      <c r="N47" s="741">
        <v>0</v>
      </c>
      <c r="O47" s="741">
        <v>13</v>
      </c>
      <c r="P47" s="742">
        <v>0.45900000000000002</v>
      </c>
      <c r="Q47" s="741">
        <v>3</v>
      </c>
      <c r="R47" s="741">
        <v>0</v>
      </c>
      <c r="S47" s="741">
        <v>1</v>
      </c>
      <c r="T47" s="741">
        <v>7</v>
      </c>
      <c r="U47" s="741">
        <v>1</v>
      </c>
      <c r="V47" s="741">
        <v>0</v>
      </c>
      <c r="W47" s="742">
        <v>0.51200000000000001</v>
      </c>
      <c r="X47" s="742">
        <v>0.54100000000000004</v>
      </c>
      <c r="Y47" s="742">
        <v>1.0529999999999999</v>
      </c>
      <c r="Z47" s="742">
        <v>0.47799999999999998</v>
      </c>
    </row>
    <row r="48" spans="2:26" ht="18.75" x14ac:dyDescent="0.25">
      <c r="B48" s="565" t="s">
        <v>17</v>
      </c>
      <c r="C48" s="741">
        <v>8</v>
      </c>
      <c r="D48" s="741" t="s">
        <v>394</v>
      </c>
      <c r="E48" s="562" t="s">
        <v>66</v>
      </c>
      <c r="F48" s="741">
        <v>10</v>
      </c>
      <c r="G48" s="741">
        <v>41</v>
      </c>
      <c r="H48" s="741">
        <v>33</v>
      </c>
      <c r="I48" s="741">
        <v>15</v>
      </c>
      <c r="J48" s="741">
        <v>13</v>
      </c>
      <c r="K48" s="741">
        <v>8</v>
      </c>
      <c r="L48" s="741">
        <v>2</v>
      </c>
      <c r="M48" s="741">
        <v>1</v>
      </c>
      <c r="N48" s="741">
        <v>0</v>
      </c>
      <c r="O48" s="741">
        <v>9</v>
      </c>
      <c r="P48" s="742">
        <v>0.39400000000000002</v>
      </c>
      <c r="Q48" s="741">
        <v>5</v>
      </c>
      <c r="R48" s="741">
        <v>6</v>
      </c>
      <c r="S48" s="741">
        <v>3</v>
      </c>
      <c r="T48" s="741">
        <v>13</v>
      </c>
      <c r="U48" s="741">
        <v>0</v>
      </c>
      <c r="V48" s="741">
        <v>0</v>
      </c>
      <c r="W48" s="742">
        <v>0.51200000000000001</v>
      </c>
      <c r="X48" s="742">
        <v>0.51500000000000001</v>
      </c>
      <c r="Y48" s="742">
        <v>1.0269999999999999</v>
      </c>
      <c r="Z48" s="742">
        <v>0.44400000000000001</v>
      </c>
    </row>
    <row r="49" spans="2:26" ht="18.75" x14ac:dyDescent="0.25">
      <c r="B49" s="565" t="s">
        <v>17</v>
      </c>
      <c r="C49" s="741">
        <v>18</v>
      </c>
      <c r="D49" s="741" t="s">
        <v>397</v>
      </c>
      <c r="E49" s="562" t="s">
        <v>253</v>
      </c>
      <c r="F49" s="741">
        <v>6</v>
      </c>
      <c r="G49" s="741">
        <v>24</v>
      </c>
      <c r="H49" s="741">
        <v>19</v>
      </c>
      <c r="I49" s="741">
        <v>5</v>
      </c>
      <c r="J49" s="741">
        <v>6</v>
      </c>
      <c r="K49" s="741">
        <v>5</v>
      </c>
      <c r="L49" s="741">
        <v>1</v>
      </c>
      <c r="M49" s="741">
        <v>0</v>
      </c>
      <c r="N49" s="741">
        <v>0</v>
      </c>
      <c r="O49" s="741">
        <v>5</v>
      </c>
      <c r="P49" s="742">
        <v>0.316</v>
      </c>
      <c r="Q49" s="741">
        <v>5</v>
      </c>
      <c r="R49" s="741">
        <v>6</v>
      </c>
      <c r="S49" s="741">
        <v>0</v>
      </c>
      <c r="T49" s="741">
        <v>3</v>
      </c>
      <c r="U49" s="741">
        <v>1</v>
      </c>
      <c r="V49" s="741">
        <v>0</v>
      </c>
      <c r="W49" s="742">
        <v>0.45800000000000002</v>
      </c>
      <c r="X49" s="742">
        <v>0.36799999999999999</v>
      </c>
      <c r="Y49" s="742">
        <v>0.82699999999999996</v>
      </c>
      <c r="Z49" s="742">
        <v>0.38500000000000001</v>
      </c>
    </row>
    <row r="50" spans="2:26" ht="18.75" x14ac:dyDescent="0.25">
      <c r="B50" s="565" t="s">
        <v>17</v>
      </c>
      <c r="C50" s="741">
        <v>26</v>
      </c>
      <c r="D50" s="741" t="s">
        <v>398</v>
      </c>
      <c r="E50" s="562" t="s">
        <v>268</v>
      </c>
      <c r="F50" s="741">
        <v>4</v>
      </c>
      <c r="G50" s="741">
        <v>13</v>
      </c>
      <c r="H50" s="741">
        <v>13</v>
      </c>
      <c r="I50" s="741">
        <v>4</v>
      </c>
      <c r="J50" s="741">
        <v>4</v>
      </c>
      <c r="K50" s="741">
        <v>4</v>
      </c>
      <c r="L50" s="741">
        <v>0</v>
      </c>
      <c r="M50" s="741">
        <v>0</v>
      </c>
      <c r="N50" s="741">
        <v>0</v>
      </c>
      <c r="O50" s="741">
        <v>1</v>
      </c>
      <c r="P50" s="742">
        <v>0.308</v>
      </c>
      <c r="Q50" s="741">
        <v>0</v>
      </c>
      <c r="R50" s="741">
        <v>3</v>
      </c>
      <c r="S50" s="741">
        <v>0</v>
      </c>
      <c r="T50" s="741">
        <v>3</v>
      </c>
      <c r="U50" s="741">
        <v>0</v>
      </c>
      <c r="V50" s="741">
        <v>0</v>
      </c>
      <c r="W50" s="742">
        <v>0.308</v>
      </c>
      <c r="X50" s="742">
        <v>0.308</v>
      </c>
      <c r="Y50" s="742">
        <v>0.61499999999999999</v>
      </c>
      <c r="Z50" s="742">
        <v>0.2</v>
      </c>
    </row>
    <row r="51" spans="2:26" ht="18.75" x14ac:dyDescent="0.25">
      <c r="B51" s="565" t="s">
        <v>17</v>
      </c>
      <c r="C51" s="741">
        <v>42</v>
      </c>
      <c r="D51" s="741" t="s">
        <v>405</v>
      </c>
      <c r="E51" s="562" t="s">
        <v>70</v>
      </c>
      <c r="F51" s="741">
        <v>6</v>
      </c>
      <c r="G51" s="741">
        <v>21</v>
      </c>
      <c r="H51" s="741">
        <v>17</v>
      </c>
      <c r="I51" s="741">
        <v>4</v>
      </c>
      <c r="J51" s="741">
        <v>5</v>
      </c>
      <c r="K51" s="741">
        <v>1</v>
      </c>
      <c r="L51" s="741">
        <v>3</v>
      </c>
      <c r="M51" s="741">
        <v>1</v>
      </c>
      <c r="N51" s="741">
        <v>0</v>
      </c>
      <c r="O51" s="741">
        <v>2</v>
      </c>
      <c r="P51" s="742">
        <v>0.29399999999999998</v>
      </c>
      <c r="Q51" s="741">
        <v>4</v>
      </c>
      <c r="R51" s="741">
        <v>3</v>
      </c>
      <c r="S51" s="741">
        <v>0</v>
      </c>
      <c r="T51" s="741">
        <v>5</v>
      </c>
      <c r="U51" s="741">
        <v>0</v>
      </c>
      <c r="V51" s="741">
        <v>0</v>
      </c>
      <c r="W51" s="742">
        <v>0.42899999999999999</v>
      </c>
      <c r="X51" s="742">
        <v>0.58799999999999997</v>
      </c>
      <c r="Y51" s="742">
        <v>1.0169999999999999</v>
      </c>
      <c r="Z51" s="742">
        <v>0.125</v>
      </c>
    </row>
    <row r="52" spans="2:26" ht="18.75" x14ac:dyDescent="0.25">
      <c r="B52" s="565" t="s">
        <v>17</v>
      </c>
      <c r="C52" s="741">
        <v>91</v>
      </c>
      <c r="D52" s="741" t="s">
        <v>396</v>
      </c>
      <c r="E52" s="562" t="s">
        <v>69</v>
      </c>
      <c r="F52" s="741">
        <v>12</v>
      </c>
      <c r="G52" s="741">
        <v>48</v>
      </c>
      <c r="H52" s="741">
        <v>38</v>
      </c>
      <c r="I52" s="741">
        <v>16</v>
      </c>
      <c r="J52" s="741">
        <v>14</v>
      </c>
      <c r="K52" s="741">
        <v>11</v>
      </c>
      <c r="L52" s="741">
        <v>2</v>
      </c>
      <c r="M52" s="741">
        <v>1</v>
      </c>
      <c r="N52" s="741">
        <v>0</v>
      </c>
      <c r="O52" s="741">
        <v>9</v>
      </c>
      <c r="P52" s="742">
        <v>0.36799999999999999</v>
      </c>
      <c r="Q52" s="741">
        <v>7</v>
      </c>
      <c r="R52" s="741">
        <v>5</v>
      </c>
      <c r="S52" s="741">
        <v>3</v>
      </c>
      <c r="T52" s="741">
        <v>7</v>
      </c>
      <c r="U52" s="741">
        <v>1</v>
      </c>
      <c r="V52" s="741">
        <v>0</v>
      </c>
      <c r="W52" s="742">
        <v>0.5</v>
      </c>
      <c r="X52" s="742">
        <v>0.47399999999999998</v>
      </c>
      <c r="Y52" s="742">
        <v>0.97399999999999998</v>
      </c>
      <c r="Z52" s="742">
        <v>0.33300000000000002</v>
      </c>
    </row>
    <row r="53" spans="2:26" ht="18.75" x14ac:dyDescent="0.25">
      <c r="B53" s="565" t="s">
        <v>17</v>
      </c>
      <c r="C53" s="741">
        <v>29</v>
      </c>
      <c r="D53" s="741" t="s">
        <v>393</v>
      </c>
      <c r="E53" s="562" t="s">
        <v>60</v>
      </c>
      <c r="F53" s="741">
        <v>11</v>
      </c>
      <c r="G53" s="741">
        <v>44</v>
      </c>
      <c r="H53" s="741">
        <v>37</v>
      </c>
      <c r="I53" s="741">
        <v>10</v>
      </c>
      <c r="J53" s="741">
        <v>13</v>
      </c>
      <c r="K53" s="741">
        <v>9</v>
      </c>
      <c r="L53" s="741">
        <v>4</v>
      </c>
      <c r="M53" s="741">
        <v>0</v>
      </c>
      <c r="N53" s="741">
        <v>0</v>
      </c>
      <c r="O53" s="741">
        <v>8</v>
      </c>
      <c r="P53" s="742">
        <v>0.35099999999999998</v>
      </c>
      <c r="Q53" s="741">
        <v>4</v>
      </c>
      <c r="R53" s="741">
        <v>11</v>
      </c>
      <c r="S53" s="741">
        <v>2</v>
      </c>
      <c r="T53" s="741">
        <v>8</v>
      </c>
      <c r="U53" s="741">
        <v>0</v>
      </c>
      <c r="V53" s="741">
        <v>1</v>
      </c>
      <c r="W53" s="742">
        <v>0.432</v>
      </c>
      <c r="X53" s="742">
        <v>0.45900000000000002</v>
      </c>
      <c r="Y53" s="742">
        <v>0.89100000000000001</v>
      </c>
      <c r="Z53" s="742">
        <v>0.26100000000000001</v>
      </c>
    </row>
    <row r="54" spans="2:26" ht="18.75" x14ac:dyDescent="0.25">
      <c r="B54" s="565" t="s">
        <v>17</v>
      </c>
      <c r="C54" s="741">
        <v>90</v>
      </c>
      <c r="D54" s="741" t="s">
        <v>403</v>
      </c>
      <c r="E54" s="562" t="s">
        <v>254</v>
      </c>
      <c r="F54" s="741">
        <v>5</v>
      </c>
      <c r="G54" s="741">
        <v>14</v>
      </c>
      <c r="H54" s="741">
        <v>11</v>
      </c>
      <c r="I54" s="741">
        <v>2</v>
      </c>
      <c r="J54" s="741">
        <v>0</v>
      </c>
      <c r="K54" s="741">
        <v>0</v>
      </c>
      <c r="L54" s="741">
        <v>0</v>
      </c>
      <c r="M54" s="741">
        <v>0</v>
      </c>
      <c r="N54" s="741">
        <v>0</v>
      </c>
      <c r="O54" s="741">
        <v>1</v>
      </c>
      <c r="P54" s="742">
        <v>0</v>
      </c>
      <c r="Q54" s="741">
        <v>3</v>
      </c>
      <c r="R54" s="741">
        <v>6</v>
      </c>
      <c r="S54" s="741">
        <v>0</v>
      </c>
      <c r="T54" s="741">
        <v>0</v>
      </c>
      <c r="U54" s="741">
        <v>1</v>
      </c>
      <c r="V54" s="741">
        <v>0</v>
      </c>
      <c r="W54" s="742">
        <v>0.214</v>
      </c>
      <c r="X54" s="742">
        <v>0</v>
      </c>
      <c r="Y54" s="742">
        <v>0.214</v>
      </c>
      <c r="Z54" s="742">
        <v>0</v>
      </c>
    </row>
    <row r="55" spans="2:26" ht="18.75" x14ac:dyDescent="0.25">
      <c r="B55" s="565" t="s">
        <v>17</v>
      </c>
      <c r="C55" s="741">
        <v>7</v>
      </c>
      <c r="D55" s="741" t="s">
        <v>404</v>
      </c>
      <c r="E55" s="562" t="s">
        <v>456</v>
      </c>
      <c r="F55" s="741">
        <v>1</v>
      </c>
      <c r="G55" s="741">
        <v>2</v>
      </c>
      <c r="H55" s="741">
        <v>1</v>
      </c>
      <c r="I55" s="741">
        <v>1</v>
      </c>
      <c r="J55" s="741">
        <v>0</v>
      </c>
      <c r="K55" s="741">
        <v>0</v>
      </c>
      <c r="L55" s="741">
        <v>0</v>
      </c>
      <c r="M55" s="741">
        <v>0</v>
      </c>
      <c r="N55" s="741">
        <v>0</v>
      </c>
      <c r="O55" s="741">
        <v>0</v>
      </c>
      <c r="P55" s="742">
        <v>0</v>
      </c>
      <c r="Q55" s="741">
        <v>1</v>
      </c>
      <c r="R55" s="741">
        <v>0</v>
      </c>
      <c r="S55" s="741">
        <v>0</v>
      </c>
      <c r="T55" s="741">
        <v>0</v>
      </c>
      <c r="U55" s="741">
        <v>0</v>
      </c>
      <c r="V55" s="741">
        <v>0</v>
      </c>
      <c r="W55" s="742">
        <v>0.5</v>
      </c>
      <c r="X55" s="742">
        <v>0</v>
      </c>
      <c r="Y55" s="742">
        <v>0.5</v>
      </c>
      <c r="Z55" s="742">
        <v>0</v>
      </c>
    </row>
    <row r="56" spans="2:26" ht="18.75" x14ac:dyDescent="0.25">
      <c r="B56" s="565" t="s">
        <v>17</v>
      </c>
      <c r="C56" s="741">
        <v>45</v>
      </c>
      <c r="D56" s="741" t="s">
        <v>392</v>
      </c>
      <c r="E56" s="562" t="s">
        <v>270</v>
      </c>
      <c r="F56" s="741">
        <v>10</v>
      </c>
      <c r="G56" s="741">
        <v>35</v>
      </c>
      <c r="H56" s="741">
        <v>24</v>
      </c>
      <c r="I56" s="741">
        <v>14</v>
      </c>
      <c r="J56" s="741">
        <v>10</v>
      </c>
      <c r="K56" s="741">
        <v>10</v>
      </c>
      <c r="L56" s="741">
        <v>0</v>
      </c>
      <c r="M56" s="741">
        <v>0</v>
      </c>
      <c r="N56" s="741">
        <v>0</v>
      </c>
      <c r="O56" s="741">
        <v>3</v>
      </c>
      <c r="P56" s="742">
        <v>0.41699999999999998</v>
      </c>
      <c r="Q56" s="741">
        <v>6</v>
      </c>
      <c r="R56" s="741">
        <v>3</v>
      </c>
      <c r="S56" s="741">
        <v>4</v>
      </c>
      <c r="T56" s="741">
        <v>12</v>
      </c>
      <c r="U56" s="741">
        <v>1</v>
      </c>
      <c r="V56" s="741">
        <v>1</v>
      </c>
      <c r="W56" s="742">
        <v>0.57099999999999995</v>
      </c>
      <c r="X56" s="742">
        <v>0.41699999999999998</v>
      </c>
      <c r="Y56" s="742">
        <v>0.98799999999999999</v>
      </c>
      <c r="Z56" s="742">
        <v>0.3</v>
      </c>
    </row>
    <row r="57" spans="2:26" ht="18.75" x14ac:dyDescent="0.25">
      <c r="B57" s="565" t="s">
        <v>17</v>
      </c>
      <c r="C57" s="741">
        <v>10</v>
      </c>
      <c r="D57" s="741" t="s">
        <v>399</v>
      </c>
      <c r="E57" s="562" t="s">
        <v>71</v>
      </c>
      <c r="F57" s="741">
        <v>10</v>
      </c>
      <c r="G57" s="741">
        <v>35</v>
      </c>
      <c r="H57" s="741">
        <v>30</v>
      </c>
      <c r="I57" s="741">
        <v>6</v>
      </c>
      <c r="J57" s="741">
        <v>9</v>
      </c>
      <c r="K57" s="741">
        <v>9</v>
      </c>
      <c r="L57" s="741">
        <v>0</v>
      </c>
      <c r="M57" s="741">
        <v>0</v>
      </c>
      <c r="N57" s="741">
        <v>0</v>
      </c>
      <c r="O57" s="741">
        <v>3</v>
      </c>
      <c r="P57" s="742">
        <v>0.3</v>
      </c>
      <c r="Q57" s="741">
        <v>3</v>
      </c>
      <c r="R57" s="741">
        <v>2</v>
      </c>
      <c r="S57" s="741">
        <v>1</v>
      </c>
      <c r="T57" s="741">
        <v>5</v>
      </c>
      <c r="U57" s="741">
        <v>1</v>
      </c>
      <c r="V57" s="741">
        <v>1</v>
      </c>
      <c r="W57" s="742">
        <v>0.371</v>
      </c>
      <c r="X57" s="742">
        <v>0.3</v>
      </c>
      <c r="Y57" s="742">
        <v>0.67100000000000004</v>
      </c>
      <c r="Z57" s="742">
        <v>0.36399999999999999</v>
      </c>
    </row>
    <row r="58" spans="2:26" ht="18.75" x14ac:dyDescent="0.25">
      <c r="B58" s="565" t="s">
        <v>17</v>
      </c>
      <c r="C58" s="741">
        <v>44</v>
      </c>
      <c r="D58" s="741" t="s">
        <v>400</v>
      </c>
      <c r="E58" s="562" t="s">
        <v>67</v>
      </c>
      <c r="F58" s="741">
        <v>12</v>
      </c>
      <c r="G58" s="741">
        <v>37</v>
      </c>
      <c r="H58" s="741">
        <v>30</v>
      </c>
      <c r="I58" s="741">
        <v>12</v>
      </c>
      <c r="J58" s="741">
        <v>8</v>
      </c>
      <c r="K58" s="741">
        <v>8</v>
      </c>
      <c r="L58" s="741">
        <v>0</v>
      </c>
      <c r="M58" s="741">
        <v>0</v>
      </c>
      <c r="N58" s="741">
        <v>0</v>
      </c>
      <c r="O58" s="741">
        <v>4</v>
      </c>
      <c r="P58" s="742">
        <v>0.26700000000000002</v>
      </c>
      <c r="Q58" s="741">
        <v>5</v>
      </c>
      <c r="R58" s="741">
        <v>9</v>
      </c>
      <c r="S58" s="741">
        <v>2</v>
      </c>
      <c r="T58" s="741">
        <v>4</v>
      </c>
      <c r="U58" s="741">
        <v>0</v>
      </c>
      <c r="V58" s="741">
        <v>0</v>
      </c>
      <c r="W58" s="742">
        <v>0.40500000000000003</v>
      </c>
      <c r="X58" s="742">
        <v>0.26700000000000002</v>
      </c>
      <c r="Y58" s="742">
        <v>0.67200000000000004</v>
      </c>
      <c r="Z58" s="742">
        <v>0.33300000000000002</v>
      </c>
    </row>
    <row r="59" spans="2:26" ht="18.75" x14ac:dyDescent="0.25">
      <c r="B59" s="565" t="s">
        <v>17</v>
      </c>
      <c r="C59" s="741">
        <v>71</v>
      </c>
      <c r="D59" s="741" t="s">
        <v>402</v>
      </c>
      <c r="E59" s="562" t="s">
        <v>64</v>
      </c>
      <c r="F59" s="741">
        <v>11</v>
      </c>
      <c r="G59" s="741">
        <v>34</v>
      </c>
      <c r="H59" s="741">
        <v>30</v>
      </c>
      <c r="I59" s="741">
        <v>3</v>
      </c>
      <c r="J59" s="741">
        <v>4</v>
      </c>
      <c r="K59" s="741">
        <v>3</v>
      </c>
      <c r="L59" s="741">
        <v>0</v>
      </c>
      <c r="M59" s="741">
        <v>1</v>
      </c>
      <c r="N59" s="741">
        <v>0</v>
      </c>
      <c r="O59" s="741">
        <v>6</v>
      </c>
      <c r="P59" s="742">
        <v>0.13300000000000001</v>
      </c>
      <c r="Q59" s="741">
        <v>2</v>
      </c>
      <c r="R59" s="741">
        <v>7</v>
      </c>
      <c r="S59" s="741">
        <v>0</v>
      </c>
      <c r="T59" s="741">
        <v>8</v>
      </c>
      <c r="U59" s="741">
        <v>0</v>
      </c>
      <c r="V59" s="741">
        <v>2</v>
      </c>
      <c r="W59" s="742">
        <v>0.17599999999999999</v>
      </c>
      <c r="X59" s="742">
        <v>0.2</v>
      </c>
      <c r="Y59" s="742">
        <v>0.376</v>
      </c>
      <c r="Z59" s="742">
        <v>0.158</v>
      </c>
    </row>
    <row r="60" spans="2:26" ht="18.75" x14ac:dyDescent="0.25">
      <c r="B60" s="565" t="s">
        <v>17</v>
      </c>
      <c r="C60" s="741">
        <v>12</v>
      </c>
      <c r="D60" s="741" t="s">
        <v>406</v>
      </c>
      <c r="E60" s="562" t="s">
        <v>73</v>
      </c>
      <c r="F60" s="741">
        <v>10</v>
      </c>
      <c r="G60" s="741">
        <v>29</v>
      </c>
      <c r="H60" s="741">
        <v>25</v>
      </c>
      <c r="I60" s="741">
        <v>7</v>
      </c>
      <c r="J60" s="741">
        <v>4</v>
      </c>
      <c r="K60" s="741">
        <v>4</v>
      </c>
      <c r="L60" s="741">
        <v>0</v>
      </c>
      <c r="M60" s="741">
        <v>0</v>
      </c>
      <c r="N60" s="741">
        <v>0</v>
      </c>
      <c r="O60" s="741">
        <v>3</v>
      </c>
      <c r="P60" s="742">
        <v>0.16</v>
      </c>
      <c r="Q60" s="741">
        <v>3</v>
      </c>
      <c r="R60" s="741">
        <v>7</v>
      </c>
      <c r="S60" s="741">
        <v>1</v>
      </c>
      <c r="T60" s="741">
        <v>6</v>
      </c>
      <c r="U60" s="741">
        <v>1</v>
      </c>
      <c r="V60" s="741">
        <v>0</v>
      </c>
      <c r="W60" s="742">
        <v>0.27600000000000002</v>
      </c>
      <c r="X60" s="742">
        <v>0.16</v>
      </c>
      <c r="Y60" s="742">
        <v>0.436</v>
      </c>
      <c r="Z60" s="742">
        <v>0.188</v>
      </c>
    </row>
    <row r="61" spans="2:26" ht="18.75" x14ac:dyDescent="0.25">
      <c r="B61" s="565" t="s">
        <v>17</v>
      </c>
      <c r="C61" s="741">
        <v>5</v>
      </c>
      <c r="D61" s="741" t="s">
        <v>401</v>
      </c>
      <c r="E61" s="562" t="s">
        <v>124</v>
      </c>
      <c r="F61" s="741">
        <v>10</v>
      </c>
      <c r="G61" s="741">
        <v>39</v>
      </c>
      <c r="H61" s="741">
        <v>30</v>
      </c>
      <c r="I61" s="741">
        <v>12</v>
      </c>
      <c r="J61" s="741">
        <v>4</v>
      </c>
      <c r="K61" s="741">
        <v>4</v>
      </c>
      <c r="L61" s="741">
        <v>0</v>
      </c>
      <c r="M61" s="741">
        <v>0</v>
      </c>
      <c r="N61" s="741">
        <v>0</v>
      </c>
      <c r="O61" s="741">
        <v>3</v>
      </c>
      <c r="P61" s="742">
        <v>0.13300000000000001</v>
      </c>
      <c r="Q61" s="741">
        <v>7</v>
      </c>
      <c r="R61" s="741">
        <v>8</v>
      </c>
      <c r="S61" s="741">
        <v>2</v>
      </c>
      <c r="T61" s="741">
        <v>6</v>
      </c>
      <c r="U61" s="741">
        <v>0</v>
      </c>
      <c r="V61" s="741">
        <v>0</v>
      </c>
      <c r="W61" s="742">
        <v>0.33300000000000002</v>
      </c>
      <c r="X61" s="742">
        <v>0.13300000000000001</v>
      </c>
      <c r="Y61" s="742">
        <v>0.46700000000000003</v>
      </c>
      <c r="Z61" s="742">
        <v>0.11799999999999999</v>
      </c>
    </row>
    <row r="62" spans="2:26" ht="18.75" x14ac:dyDescent="0.25">
      <c r="B62" s="565" t="s">
        <v>12</v>
      </c>
      <c r="C62" s="741">
        <v>7</v>
      </c>
      <c r="D62" s="741" t="s">
        <v>407</v>
      </c>
      <c r="E62" s="560" t="s">
        <v>89</v>
      </c>
      <c r="F62" s="741">
        <v>12</v>
      </c>
      <c r="G62" s="741">
        <v>49</v>
      </c>
      <c r="H62" s="741">
        <v>39</v>
      </c>
      <c r="I62" s="741">
        <v>20</v>
      </c>
      <c r="J62" s="741">
        <v>16</v>
      </c>
      <c r="K62" s="741">
        <v>9</v>
      </c>
      <c r="L62" s="741">
        <v>6</v>
      </c>
      <c r="M62" s="741">
        <v>1</v>
      </c>
      <c r="N62" s="741">
        <v>0</v>
      </c>
      <c r="O62" s="741">
        <v>16</v>
      </c>
      <c r="P62" s="742">
        <v>0.41</v>
      </c>
      <c r="Q62" s="741">
        <v>8</v>
      </c>
      <c r="R62" s="741">
        <v>2</v>
      </c>
      <c r="S62" s="741">
        <v>2</v>
      </c>
      <c r="T62" s="741">
        <v>17</v>
      </c>
      <c r="U62" s="741">
        <v>0</v>
      </c>
      <c r="V62" s="741">
        <v>0</v>
      </c>
      <c r="W62" s="742">
        <v>0.53100000000000003</v>
      </c>
      <c r="X62" s="742">
        <v>0.61499999999999999</v>
      </c>
      <c r="Y62" s="742">
        <v>1.1459999999999999</v>
      </c>
      <c r="Z62" s="742">
        <v>0.57699999999999996</v>
      </c>
    </row>
    <row r="63" spans="2:26" ht="18.75" x14ac:dyDescent="0.25">
      <c r="B63" s="565" t="s">
        <v>12</v>
      </c>
      <c r="C63" s="741">
        <v>24</v>
      </c>
      <c r="D63" s="741" t="s">
        <v>416</v>
      </c>
      <c r="E63" s="558" t="s">
        <v>100</v>
      </c>
      <c r="F63" s="741">
        <v>10</v>
      </c>
      <c r="G63" s="741">
        <v>45</v>
      </c>
      <c r="H63" s="741">
        <v>39</v>
      </c>
      <c r="I63" s="741">
        <v>13</v>
      </c>
      <c r="J63" s="741">
        <v>12</v>
      </c>
      <c r="K63" s="741">
        <v>6</v>
      </c>
      <c r="L63" s="741">
        <v>3</v>
      </c>
      <c r="M63" s="741">
        <v>0</v>
      </c>
      <c r="N63" s="741">
        <v>3</v>
      </c>
      <c r="O63" s="741">
        <v>16</v>
      </c>
      <c r="P63" s="742">
        <v>0.308</v>
      </c>
      <c r="Q63" s="741">
        <v>6</v>
      </c>
      <c r="R63" s="741">
        <v>7</v>
      </c>
      <c r="S63" s="741">
        <v>0</v>
      </c>
      <c r="T63" s="741">
        <v>6</v>
      </c>
      <c r="U63" s="741">
        <v>0</v>
      </c>
      <c r="V63" s="741">
        <v>0</v>
      </c>
      <c r="W63" s="742">
        <v>0.4</v>
      </c>
      <c r="X63" s="742">
        <v>0.61499999999999999</v>
      </c>
      <c r="Y63" s="742">
        <v>1.0149999999999999</v>
      </c>
      <c r="Z63" s="742">
        <v>0.29199999999999998</v>
      </c>
    </row>
    <row r="64" spans="2:26" ht="18.75" x14ac:dyDescent="0.25">
      <c r="B64" s="565" t="s">
        <v>12</v>
      </c>
      <c r="C64" s="741">
        <v>23</v>
      </c>
      <c r="D64" s="741" t="s">
        <v>420</v>
      </c>
      <c r="E64" s="558" t="s">
        <v>275</v>
      </c>
      <c r="F64" s="741">
        <v>10</v>
      </c>
      <c r="G64" s="741">
        <v>35</v>
      </c>
      <c r="H64" s="741">
        <v>26</v>
      </c>
      <c r="I64" s="741">
        <v>11</v>
      </c>
      <c r="J64" s="741">
        <v>9</v>
      </c>
      <c r="K64" s="741">
        <v>6</v>
      </c>
      <c r="L64" s="741">
        <v>1</v>
      </c>
      <c r="M64" s="741">
        <v>1</v>
      </c>
      <c r="N64" s="741">
        <v>1</v>
      </c>
      <c r="O64" s="741">
        <v>7</v>
      </c>
      <c r="P64" s="742">
        <v>0.34599999999999997</v>
      </c>
      <c r="Q64" s="741">
        <v>8</v>
      </c>
      <c r="R64" s="741">
        <v>4</v>
      </c>
      <c r="S64" s="741">
        <v>1</v>
      </c>
      <c r="T64" s="741">
        <v>9</v>
      </c>
      <c r="U64" s="741">
        <v>1</v>
      </c>
      <c r="V64" s="741">
        <v>0</v>
      </c>
      <c r="W64" s="742">
        <v>0.51400000000000001</v>
      </c>
      <c r="X64" s="742">
        <v>0.57699999999999996</v>
      </c>
      <c r="Y64" s="742">
        <v>1.091</v>
      </c>
      <c r="Z64" s="742">
        <v>0.4</v>
      </c>
    </row>
    <row r="65" spans="2:26" ht="18.75" x14ac:dyDescent="0.25">
      <c r="B65" s="565" t="s">
        <v>12</v>
      </c>
      <c r="C65" s="741">
        <v>34</v>
      </c>
      <c r="D65" s="741" t="s">
        <v>419</v>
      </c>
      <c r="E65" s="560" t="s">
        <v>96</v>
      </c>
      <c r="F65" s="741">
        <v>8</v>
      </c>
      <c r="G65" s="741">
        <v>43</v>
      </c>
      <c r="H65" s="741">
        <v>32</v>
      </c>
      <c r="I65" s="741">
        <v>15</v>
      </c>
      <c r="J65" s="741">
        <v>13</v>
      </c>
      <c r="K65" s="741">
        <v>8</v>
      </c>
      <c r="L65" s="741">
        <v>5</v>
      </c>
      <c r="M65" s="741">
        <v>0</v>
      </c>
      <c r="N65" s="741">
        <v>0</v>
      </c>
      <c r="O65" s="741">
        <v>12</v>
      </c>
      <c r="P65" s="742">
        <v>0.40600000000000003</v>
      </c>
      <c r="Q65" s="741">
        <v>7</v>
      </c>
      <c r="R65" s="741">
        <v>4</v>
      </c>
      <c r="S65" s="741">
        <v>4</v>
      </c>
      <c r="T65" s="741">
        <v>12</v>
      </c>
      <c r="U65" s="741">
        <v>0</v>
      </c>
      <c r="V65" s="741">
        <v>0</v>
      </c>
      <c r="W65" s="742">
        <v>0.55800000000000005</v>
      </c>
      <c r="X65" s="742">
        <v>0.56299999999999994</v>
      </c>
      <c r="Y65" s="742">
        <v>1.121</v>
      </c>
      <c r="Z65" s="742">
        <v>0.38900000000000001</v>
      </c>
    </row>
    <row r="66" spans="2:26" ht="18.75" x14ac:dyDescent="0.25">
      <c r="B66" s="565" t="s">
        <v>12</v>
      </c>
      <c r="C66" s="741">
        <v>33</v>
      </c>
      <c r="D66" s="741" t="s">
        <v>408</v>
      </c>
      <c r="E66" s="558" t="s">
        <v>273</v>
      </c>
      <c r="F66" s="741">
        <v>11</v>
      </c>
      <c r="G66" s="741">
        <v>50</v>
      </c>
      <c r="H66" s="741">
        <v>29</v>
      </c>
      <c r="I66" s="741">
        <v>14</v>
      </c>
      <c r="J66" s="741">
        <v>8</v>
      </c>
      <c r="K66" s="741">
        <v>4</v>
      </c>
      <c r="L66" s="741">
        <v>2</v>
      </c>
      <c r="M66" s="741">
        <v>2</v>
      </c>
      <c r="N66" s="741">
        <v>0</v>
      </c>
      <c r="O66" s="741">
        <v>10</v>
      </c>
      <c r="P66" s="742">
        <v>0.27600000000000002</v>
      </c>
      <c r="Q66" s="741">
        <v>14</v>
      </c>
      <c r="R66" s="741">
        <v>7</v>
      </c>
      <c r="S66" s="741">
        <v>4</v>
      </c>
      <c r="T66" s="741">
        <v>10</v>
      </c>
      <c r="U66" s="741">
        <v>0</v>
      </c>
      <c r="V66" s="741">
        <v>3</v>
      </c>
      <c r="W66" s="742">
        <v>0.52</v>
      </c>
      <c r="X66" s="742">
        <v>0.48299999999999998</v>
      </c>
      <c r="Y66" s="742">
        <v>1.0029999999999999</v>
      </c>
      <c r="Z66" s="742">
        <v>0.313</v>
      </c>
    </row>
    <row r="67" spans="2:26" ht="18.75" x14ac:dyDescent="0.25">
      <c r="B67" s="565" t="s">
        <v>12</v>
      </c>
      <c r="C67" s="741">
        <v>69</v>
      </c>
      <c r="D67" s="741" t="s">
        <v>430</v>
      </c>
      <c r="E67" s="560" t="s">
        <v>431</v>
      </c>
      <c r="F67" s="741">
        <v>2</v>
      </c>
      <c r="G67" s="741">
        <v>4</v>
      </c>
      <c r="H67" s="741">
        <v>3</v>
      </c>
      <c r="I67" s="741">
        <v>0</v>
      </c>
      <c r="J67" s="741">
        <v>3</v>
      </c>
      <c r="K67" s="741">
        <v>2</v>
      </c>
      <c r="L67" s="741">
        <v>1</v>
      </c>
      <c r="M67" s="741">
        <v>0</v>
      </c>
      <c r="N67" s="741">
        <v>0</v>
      </c>
      <c r="O67" s="741">
        <v>4</v>
      </c>
      <c r="P67" s="742">
        <v>1</v>
      </c>
      <c r="Q67" s="741">
        <v>1</v>
      </c>
      <c r="R67" s="741">
        <v>0</v>
      </c>
      <c r="S67" s="741">
        <v>0</v>
      </c>
      <c r="T67" s="741">
        <v>1</v>
      </c>
      <c r="U67" s="741">
        <v>0</v>
      </c>
      <c r="V67" s="741">
        <v>0</v>
      </c>
      <c r="W67" s="742">
        <v>1</v>
      </c>
      <c r="X67" s="742">
        <v>1.333</v>
      </c>
      <c r="Y67" s="742">
        <v>2.3330000000000002</v>
      </c>
      <c r="Z67" s="742">
        <v>1</v>
      </c>
    </row>
    <row r="68" spans="2:26" ht="18.75" x14ac:dyDescent="0.25">
      <c r="B68" s="565" t="s">
        <v>12</v>
      </c>
      <c r="C68" s="741">
        <v>9</v>
      </c>
      <c r="D68" s="741" t="s">
        <v>417</v>
      </c>
      <c r="E68" s="558" t="s">
        <v>90</v>
      </c>
      <c r="F68" s="741">
        <v>11</v>
      </c>
      <c r="G68" s="741">
        <v>41</v>
      </c>
      <c r="H68" s="741">
        <v>32</v>
      </c>
      <c r="I68" s="741">
        <v>10</v>
      </c>
      <c r="J68" s="741">
        <v>11</v>
      </c>
      <c r="K68" s="741">
        <v>9</v>
      </c>
      <c r="L68" s="741">
        <v>1</v>
      </c>
      <c r="M68" s="741">
        <v>1</v>
      </c>
      <c r="N68" s="741">
        <v>0</v>
      </c>
      <c r="O68" s="741">
        <v>13</v>
      </c>
      <c r="P68" s="742">
        <v>0.34399999999999997</v>
      </c>
      <c r="Q68" s="741">
        <v>8</v>
      </c>
      <c r="R68" s="741">
        <v>2</v>
      </c>
      <c r="S68" s="741">
        <v>0</v>
      </c>
      <c r="T68" s="741">
        <v>8</v>
      </c>
      <c r="U68" s="741">
        <v>0</v>
      </c>
      <c r="V68" s="741">
        <v>1</v>
      </c>
      <c r="W68" s="742">
        <v>0.46300000000000002</v>
      </c>
      <c r="X68" s="742">
        <v>0.438</v>
      </c>
      <c r="Y68" s="742">
        <v>0.90100000000000002</v>
      </c>
      <c r="Z68" s="742">
        <v>0.435</v>
      </c>
    </row>
    <row r="69" spans="2:26" ht="18.75" x14ac:dyDescent="0.25">
      <c r="B69" s="565" t="s">
        <v>12</v>
      </c>
      <c r="C69" s="741">
        <v>14</v>
      </c>
      <c r="D69" s="741" t="s">
        <v>411</v>
      </c>
      <c r="E69" s="558" t="s">
        <v>92</v>
      </c>
      <c r="F69" s="741">
        <v>13</v>
      </c>
      <c r="G69" s="741">
        <v>55</v>
      </c>
      <c r="H69" s="741">
        <v>46</v>
      </c>
      <c r="I69" s="741">
        <v>20</v>
      </c>
      <c r="J69" s="741">
        <v>15</v>
      </c>
      <c r="K69" s="741">
        <v>13</v>
      </c>
      <c r="L69" s="741">
        <v>1</v>
      </c>
      <c r="M69" s="741">
        <v>1</v>
      </c>
      <c r="N69" s="741">
        <v>0</v>
      </c>
      <c r="O69" s="741">
        <v>12</v>
      </c>
      <c r="P69" s="742">
        <v>0.32600000000000001</v>
      </c>
      <c r="Q69" s="741">
        <v>8</v>
      </c>
      <c r="R69" s="741">
        <v>2</v>
      </c>
      <c r="S69" s="741">
        <v>0</v>
      </c>
      <c r="T69" s="741">
        <v>16</v>
      </c>
      <c r="U69" s="741">
        <v>0</v>
      </c>
      <c r="V69" s="741">
        <v>1</v>
      </c>
      <c r="W69" s="742">
        <v>0.41799999999999998</v>
      </c>
      <c r="X69" s="742">
        <v>0.39100000000000001</v>
      </c>
      <c r="Y69" s="742">
        <v>0.80900000000000005</v>
      </c>
      <c r="Z69" s="742">
        <v>0.29199999999999998</v>
      </c>
    </row>
    <row r="70" spans="2:26" ht="18.75" x14ac:dyDescent="0.25">
      <c r="B70" s="565" t="s">
        <v>12</v>
      </c>
      <c r="C70" s="741">
        <v>17</v>
      </c>
      <c r="D70" s="741" t="s">
        <v>414</v>
      </c>
      <c r="E70" s="560" t="s">
        <v>99</v>
      </c>
      <c r="F70" s="741">
        <v>13</v>
      </c>
      <c r="G70" s="741">
        <v>56</v>
      </c>
      <c r="H70" s="741">
        <v>43</v>
      </c>
      <c r="I70" s="741">
        <v>15</v>
      </c>
      <c r="J70" s="741">
        <v>15</v>
      </c>
      <c r="K70" s="741">
        <v>15</v>
      </c>
      <c r="L70" s="741">
        <v>0</v>
      </c>
      <c r="M70" s="741">
        <v>0</v>
      </c>
      <c r="N70" s="741">
        <v>0</v>
      </c>
      <c r="O70" s="741">
        <v>9</v>
      </c>
      <c r="P70" s="742">
        <v>0.34899999999999998</v>
      </c>
      <c r="Q70" s="741">
        <v>13</v>
      </c>
      <c r="R70" s="741">
        <v>9</v>
      </c>
      <c r="S70" s="741">
        <v>0</v>
      </c>
      <c r="T70" s="741">
        <v>18</v>
      </c>
      <c r="U70" s="741">
        <v>2</v>
      </c>
      <c r="V70" s="741">
        <v>0</v>
      </c>
      <c r="W70" s="742">
        <v>0.5</v>
      </c>
      <c r="X70" s="742">
        <v>0.34899999999999998</v>
      </c>
      <c r="Y70" s="742">
        <v>0.84899999999999998</v>
      </c>
      <c r="Z70" s="742">
        <v>0.40899999999999997</v>
      </c>
    </row>
    <row r="71" spans="2:26" ht="18.75" x14ac:dyDescent="0.25">
      <c r="B71" s="565" t="s">
        <v>12</v>
      </c>
      <c r="C71" s="741">
        <v>21</v>
      </c>
      <c r="D71" s="741" t="s">
        <v>413</v>
      </c>
      <c r="E71" s="560" t="s">
        <v>91</v>
      </c>
      <c r="F71" s="741">
        <v>10</v>
      </c>
      <c r="G71" s="741">
        <v>30</v>
      </c>
      <c r="H71" s="741">
        <v>23</v>
      </c>
      <c r="I71" s="741">
        <v>4</v>
      </c>
      <c r="J71" s="741">
        <v>8</v>
      </c>
      <c r="K71" s="741">
        <v>8</v>
      </c>
      <c r="L71" s="741">
        <v>0</v>
      </c>
      <c r="M71" s="741">
        <v>0</v>
      </c>
      <c r="N71" s="741">
        <v>0</v>
      </c>
      <c r="O71" s="741">
        <v>4</v>
      </c>
      <c r="P71" s="742">
        <v>0.34799999999999998</v>
      </c>
      <c r="Q71" s="741">
        <v>5</v>
      </c>
      <c r="R71" s="741">
        <v>6</v>
      </c>
      <c r="S71" s="741">
        <v>2</v>
      </c>
      <c r="T71" s="741">
        <v>4</v>
      </c>
      <c r="U71" s="741">
        <v>1</v>
      </c>
      <c r="V71" s="741">
        <v>0</v>
      </c>
      <c r="W71" s="742">
        <v>0.5</v>
      </c>
      <c r="X71" s="742">
        <v>0.34799999999999998</v>
      </c>
      <c r="Y71" s="742">
        <v>0.84799999999999998</v>
      </c>
      <c r="Z71" s="742">
        <v>0.42899999999999999</v>
      </c>
    </row>
    <row r="72" spans="2:26" ht="18.75" x14ac:dyDescent="0.25">
      <c r="B72" s="565" t="s">
        <v>12</v>
      </c>
      <c r="C72" s="741">
        <v>31</v>
      </c>
      <c r="D72" s="741" t="s">
        <v>434</v>
      </c>
      <c r="E72" s="558" t="s">
        <v>438</v>
      </c>
      <c r="F72" s="741">
        <v>1</v>
      </c>
      <c r="G72" s="741">
        <v>3</v>
      </c>
      <c r="H72" s="741">
        <v>3</v>
      </c>
      <c r="I72" s="741">
        <v>0</v>
      </c>
      <c r="J72" s="741">
        <v>1</v>
      </c>
      <c r="K72" s="741">
        <v>1</v>
      </c>
      <c r="L72" s="741">
        <v>0</v>
      </c>
      <c r="M72" s="741">
        <v>0</v>
      </c>
      <c r="N72" s="741">
        <v>0</v>
      </c>
      <c r="O72" s="741">
        <v>0</v>
      </c>
      <c r="P72" s="742">
        <v>0.33300000000000002</v>
      </c>
      <c r="Q72" s="741">
        <v>0</v>
      </c>
      <c r="R72" s="741">
        <v>2</v>
      </c>
      <c r="S72" s="741">
        <v>0</v>
      </c>
      <c r="T72" s="741">
        <v>1</v>
      </c>
      <c r="U72" s="741">
        <v>0</v>
      </c>
      <c r="V72" s="741">
        <v>0</v>
      </c>
      <c r="W72" s="742">
        <v>0.33300000000000002</v>
      </c>
      <c r="X72" s="742">
        <v>0.33300000000000002</v>
      </c>
      <c r="Y72" s="742">
        <v>0.66700000000000004</v>
      </c>
      <c r="Z72" s="742">
        <v>1</v>
      </c>
    </row>
    <row r="73" spans="2:26" ht="18.75" x14ac:dyDescent="0.25">
      <c r="B73" s="565" t="s">
        <v>12</v>
      </c>
      <c r="C73" s="741">
        <v>11</v>
      </c>
      <c r="D73" s="741" t="s">
        <v>418</v>
      </c>
      <c r="E73" s="558" t="s">
        <v>98</v>
      </c>
      <c r="F73" s="741">
        <v>1</v>
      </c>
      <c r="G73" s="741">
        <v>3</v>
      </c>
      <c r="H73" s="741">
        <v>3</v>
      </c>
      <c r="I73" s="741">
        <v>1</v>
      </c>
      <c r="J73" s="741">
        <v>1</v>
      </c>
      <c r="K73" s="741">
        <v>1</v>
      </c>
      <c r="L73" s="741">
        <v>0</v>
      </c>
      <c r="M73" s="741">
        <v>0</v>
      </c>
      <c r="N73" s="741">
        <v>0</v>
      </c>
      <c r="O73" s="741">
        <v>1</v>
      </c>
      <c r="P73" s="742">
        <v>0.33300000000000002</v>
      </c>
      <c r="Q73" s="741">
        <v>0</v>
      </c>
      <c r="R73" s="741">
        <v>0</v>
      </c>
      <c r="S73" s="741">
        <v>0</v>
      </c>
      <c r="T73" s="741">
        <v>0</v>
      </c>
      <c r="U73" s="741">
        <v>0</v>
      </c>
      <c r="V73" s="741">
        <v>0</v>
      </c>
      <c r="W73" s="742">
        <v>0.33300000000000002</v>
      </c>
      <c r="X73" s="742">
        <v>0.33300000000000002</v>
      </c>
      <c r="Y73" s="742">
        <v>0.66700000000000004</v>
      </c>
      <c r="Z73" s="742">
        <v>1</v>
      </c>
    </row>
    <row r="74" spans="2:26" ht="18.75" x14ac:dyDescent="0.25">
      <c r="B74" s="565" t="s">
        <v>12</v>
      </c>
      <c r="C74" s="741">
        <v>12</v>
      </c>
      <c r="D74" s="741" t="s">
        <v>422</v>
      </c>
      <c r="E74" s="558" t="s">
        <v>95</v>
      </c>
      <c r="F74" s="741">
        <v>4</v>
      </c>
      <c r="G74" s="741">
        <v>20</v>
      </c>
      <c r="H74" s="741">
        <v>13</v>
      </c>
      <c r="I74" s="741">
        <v>7</v>
      </c>
      <c r="J74" s="741">
        <v>3</v>
      </c>
      <c r="K74" s="741">
        <v>1</v>
      </c>
      <c r="L74" s="741">
        <v>1</v>
      </c>
      <c r="M74" s="741">
        <v>1</v>
      </c>
      <c r="N74" s="741">
        <v>0</v>
      </c>
      <c r="O74" s="741">
        <v>6</v>
      </c>
      <c r="P74" s="742">
        <v>0.23100000000000001</v>
      </c>
      <c r="Q74" s="741">
        <v>5</v>
      </c>
      <c r="R74" s="741">
        <v>2</v>
      </c>
      <c r="S74" s="741">
        <v>2</v>
      </c>
      <c r="T74" s="741">
        <v>7</v>
      </c>
      <c r="U74" s="741">
        <v>0</v>
      </c>
      <c r="V74" s="741">
        <v>0</v>
      </c>
      <c r="W74" s="742">
        <v>0.5</v>
      </c>
      <c r="X74" s="742">
        <v>0.46200000000000002</v>
      </c>
      <c r="Y74" s="742">
        <v>0.96199999999999997</v>
      </c>
      <c r="Z74" s="742">
        <v>0.6</v>
      </c>
    </row>
    <row r="75" spans="2:26" ht="18.75" x14ac:dyDescent="0.25">
      <c r="B75" s="565" t="s">
        <v>12</v>
      </c>
      <c r="C75" s="741">
        <v>26</v>
      </c>
      <c r="D75" s="741" t="s">
        <v>424</v>
      </c>
      <c r="E75" s="558" t="s">
        <v>427</v>
      </c>
      <c r="F75" s="741">
        <v>5</v>
      </c>
      <c r="G75" s="741">
        <v>12</v>
      </c>
      <c r="H75" s="741">
        <v>7</v>
      </c>
      <c r="I75" s="741">
        <v>2</v>
      </c>
      <c r="J75" s="741">
        <v>1</v>
      </c>
      <c r="K75" s="741">
        <v>1</v>
      </c>
      <c r="L75" s="741">
        <v>0</v>
      </c>
      <c r="M75" s="741">
        <v>0</v>
      </c>
      <c r="N75" s="741">
        <v>0</v>
      </c>
      <c r="O75" s="741">
        <v>3</v>
      </c>
      <c r="P75" s="742">
        <v>0.14299999999999999</v>
      </c>
      <c r="Q75" s="741">
        <v>4</v>
      </c>
      <c r="R75" s="741">
        <v>2</v>
      </c>
      <c r="S75" s="741">
        <v>1</v>
      </c>
      <c r="T75" s="741">
        <v>3</v>
      </c>
      <c r="U75" s="741">
        <v>0</v>
      </c>
      <c r="V75" s="741">
        <v>0</v>
      </c>
      <c r="W75" s="742">
        <v>0.5</v>
      </c>
      <c r="X75" s="742">
        <v>0.14299999999999999</v>
      </c>
      <c r="Y75" s="742">
        <v>0.64300000000000002</v>
      </c>
      <c r="Z75" s="742">
        <v>0</v>
      </c>
    </row>
    <row r="76" spans="2:26" ht="18.75" x14ac:dyDescent="0.25">
      <c r="B76" s="565" t="s">
        <v>12</v>
      </c>
      <c r="C76" s="741">
        <v>1</v>
      </c>
      <c r="D76" s="741" t="s">
        <v>423</v>
      </c>
      <c r="E76" s="558" t="s">
        <v>274</v>
      </c>
      <c r="F76" s="741">
        <v>10</v>
      </c>
      <c r="G76" s="741">
        <v>28</v>
      </c>
      <c r="H76" s="741">
        <v>21</v>
      </c>
      <c r="I76" s="741">
        <v>3</v>
      </c>
      <c r="J76" s="741">
        <v>2</v>
      </c>
      <c r="K76" s="741">
        <v>2</v>
      </c>
      <c r="L76" s="741">
        <v>0</v>
      </c>
      <c r="M76" s="741">
        <v>0</v>
      </c>
      <c r="N76" s="741">
        <v>0</v>
      </c>
      <c r="O76" s="741">
        <v>2</v>
      </c>
      <c r="P76" s="742">
        <v>9.5000000000000001E-2</v>
      </c>
      <c r="Q76" s="741">
        <v>6</v>
      </c>
      <c r="R76" s="741">
        <v>5</v>
      </c>
      <c r="S76" s="741">
        <v>1</v>
      </c>
      <c r="T76" s="741">
        <v>4</v>
      </c>
      <c r="U76" s="741">
        <v>0</v>
      </c>
      <c r="V76" s="741">
        <v>0</v>
      </c>
      <c r="W76" s="742">
        <v>0.32100000000000001</v>
      </c>
      <c r="X76" s="742">
        <v>9.5000000000000001E-2</v>
      </c>
      <c r="Y76" s="742">
        <v>0.41699999999999998</v>
      </c>
      <c r="Z76" s="742">
        <v>9.0999999999999998E-2</v>
      </c>
    </row>
    <row r="77" spans="2:26" ht="18.75" x14ac:dyDescent="0.25">
      <c r="B77" s="565" t="s">
        <v>12</v>
      </c>
      <c r="C77" s="741">
        <v>8</v>
      </c>
      <c r="D77" s="741" t="s">
        <v>426</v>
      </c>
      <c r="E77" s="558" t="s">
        <v>469</v>
      </c>
      <c r="F77" s="741">
        <v>9</v>
      </c>
      <c r="G77" s="741">
        <v>21</v>
      </c>
      <c r="H77" s="741">
        <v>17</v>
      </c>
      <c r="I77" s="741">
        <v>3</v>
      </c>
      <c r="J77" s="741">
        <v>1</v>
      </c>
      <c r="K77" s="741">
        <v>1</v>
      </c>
      <c r="L77" s="741">
        <v>0</v>
      </c>
      <c r="M77" s="741">
        <v>0</v>
      </c>
      <c r="N77" s="741">
        <v>0</v>
      </c>
      <c r="O77" s="741">
        <v>1</v>
      </c>
      <c r="P77" s="742">
        <v>5.8999999999999997E-2</v>
      </c>
      <c r="Q77" s="741">
        <v>4</v>
      </c>
      <c r="R77" s="741">
        <v>5</v>
      </c>
      <c r="S77" s="741">
        <v>0</v>
      </c>
      <c r="T77" s="741">
        <v>2</v>
      </c>
      <c r="U77" s="741">
        <v>0</v>
      </c>
      <c r="V77" s="741">
        <v>0</v>
      </c>
      <c r="W77" s="742">
        <v>0.23799999999999999</v>
      </c>
      <c r="X77" s="742">
        <v>5.8999999999999997E-2</v>
      </c>
      <c r="Y77" s="742">
        <v>0.29699999999999999</v>
      </c>
      <c r="Z77" s="742">
        <v>7.6999999999999999E-2</v>
      </c>
    </row>
    <row r="78" spans="2:26" ht="18.75" x14ac:dyDescent="0.25">
      <c r="B78" s="565" t="s">
        <v>12</v>
      </c>
      <c r="C78" s="741">
        <v>22</v>
      </c>
      <c r="D78" s="741" t="s">
        <v>425</v>
      </c>
      <c r="E78" s="558" t="s">
        <v>277</v>
      </c>
      <c r="F78" s="741">
        <v>1</v>
      </c>
      <c r="G78" s="741">
        <v>1</v>
      </c>
      <c r="H78" s="741">
        <v>1</v>
      </c>
      <c r="I78" s="741">
        <v>0</v>
      </c>
      <c r="J78" s="741">
        <v>0</v>
      </c>
      <c r="K78" s="741">
        <v>0</v>
      </c>
      <c r="L78" s="741">
        <v>0</v>
      </c>
      <c r="M78" s="741">
        <v>0</v>
      </c>
      <c r="N78" s="741">
        <v>0</v>
      </c>
      <c r="O78" s="741">
        <v>0</v>
      </c>
      <c r="P78" s="742">
        <v>0</v>
      </c>
      <c r="Q78" s="741">
        <v>0</v>
      </c>
      <c r="R78" s="741">
        <v>1</v>
      </c>
      <c r="S78" s="741">
        <v>0</v>
      </c>
      <c r="T78" s="741">
        <v>0</v>
      </c>
      <c r="U78" s="741">
        <v>0</v>
      </c>
      <c r="V78" s="741">
        <v>0</v>
      </c>
      <c r="W78" s="742">
        <v>0</v>
      </c>
      <c r="X78" s="742">
        <v>0</v>
      </c>
      <c r="Y78" s="742">
        <v>0</v>
      </c>
      <c r="Z78" s="742">
        <v>0</v>
      </c>
    </row>
    <row r="79" spans="2:26" ht="18.75" x14ac:dyDescent="0.25">
      <c r="B79" s="565" t="s">
        <v>12</v>
      </c>
      <c r="C79" s="741">
        <v>80</v>
      </c>
      <c r="D79" s="741" t="s">
        <v>412</v>
      </c>
      <c r="E79" s="558" t="s">
        <v>93</v>
      </c>
      <c r="F79" s="741">
        <v>1</v>
      </c>
      <c r="G79" s="741">
        <v>1</v>
      </c>
      <c r="H79" s="741">
        <v>1</v>
      </c>
      <c r="I79" s="741">
        <v>0</v>
      </c>
      <c r="J79" s="741">
        <v>0</v>
      </c>
      <c r="K79" s="741">
        <v>0</v>
      </c>
      <c r="L79" s="741">
        <v>0</v>
      </c>
      <c r="M79" s="741">
        <v>0</v>
      </c>
      <c r="N79" s="741">
        <v>0</v>
      </c>
      <c r="O79" s="741">
        <v>0</v>
      </c>
      <c r="P79" s="742">
        <v>0</v>
      </c>
      <c r="Q79" s="741">
        <v>0</v>
      </c>
      <c r="R79" s="741">
        <v>1</v>
      </c>
      <c r="S79" s="741">
        <v>0</v>
      </c>
      <c r="T79" s="741">
        <v>0</v>
      </c>
      <c r="U79" s="741">
        <v>0</v>
      </c>
      <c r="V79" s="741">
        <v>0</v>
      </c>
      <c r="W79" s="742">
        <v>0</v>
      </c>
      <c r="X79" s="742">
        <v>0</v>
      </c>
      <c r="Y79" s="742">
        <v>0</v>
      </c>
      <c r="Z79" s="742">
        <v>0</v>
      </c>
    </row>
    <row r="80" spans="2:26" ht="18.75" x14ac:dyDescent="0.25">
      <c r="B80" s="565" t="s">
        <v>12</v>
      </c>
      <c r="C80" s="741">
        <v>17</v>
      </c>
      <c r="D80" s="741" t="s">
        <v>415</v>
      </c>
      <c r="E80" s="558" t="s">
        <v>239</v>
      </c>
      <c r="F80" s="741">
        <v>1</v>
      </c>
      <c r="G80" s="741">
        <v>1</v>
      </c>
      <c r="H80" s="741">
        <v>1</v>
      </c>
      <c r="I80" s="741">
        <v>0</v>
      </c>
      <c r="J80" s="741">
        <v>0</v>
      </c>
      <c r="K80" s="741">
        <v>0</v>
      </c>
      <c r="L80" s="741">
        <v>0</v>
      </c>
      <c r="M80" s="741">
        <v>0</v>
      </c>
      <c r="N80" s="741">
        <v>0</v>
      </c>
      <c r="O80" s="741">
        <v>0</v>
      </c>
      <c r="P80" s="742">
        <v>0</v>
      </c>
      <c r="Q80" s="741">
        <v>0</v>
      </c>
      <c r="R80" s="741">
        <v>1</v>
      </c>
      <c r="S80" s="741">
        <v>0</v>
      </c>
      <c r="T80" s="741">
        <v>0</v>
      </c>
      <c r="U80" s="741">
        <v>0</v>
      </c>
      <c r="V80" s="741">
        <v>0</v>
      </c>
      <c r="W80" s="742">
        <v>0</v>
      </c>
      <c r="X80" s="742">
        <v>0</v>
      </c>
      <c r="Y80" s="742">
        <v>0</v>
      </c>
      <c r="Z80" s="742">
        <v>0</v>
      </c>
    </row>
    <row r="81" spans="2:26" ht="18.75" x14ac:dyDescent="0.25">
      <c r="B81" s="565" t="s">
        <v>12</v>
      </c>
      <c r="C81" s="741">
        <v>29</v>
      </c>
      <c r="D81" s="741" t="s">
        <v>421</v>
      </c>
      <c r="E81" s="558" t="s">
        <v>97</v>
      </c>
      <c r="F81" s="741">
        <v>12</v>
      </c>
      <c r="G81" s="741">
        <v>41</v>
      </c>
      <c r="H81" s="741">
        <v>32</v>
      </c>
      <c r="I81" s="741">
        <v>16</v>
      </c>
      <c r="J81" s="741">
        <v>7</v>
      </c>
      <c r="K81" s="741">
        <v>7</v>
      </c>
      <c r="L81" s="741">
        <v>0</v>
      </c>
      <c r="M81" s="741">
        <v>0</v>
      </c>
      <c r="N81" s="741">
        <v>0</v>
      </c>
      <c r="O81" s="741">
        <v>4</v>
      </c>
      <c r="P81" s="742">
        <v>0.219</v>
      </c>
      <c r="Q81" s="741">
        <v>9</v>
      </c>
      <c r="R81" s="741">
        <v>7</v>
      </c>
      <c r="S81" s="741">
        <v>0</v>
      </c>
      <c r="T81" s="741">
        <v>13</v>
      </c>
      <c r="U81" s="741">
        <v>0</v>
      </c>
      <c r="V81" s="741">
        <v>0</v>
      </c>
      <c r="W81" s="742">
        <v>0.39</v>
      </c>
      <c r="X81" s="742">
        <v>0.219</v>
      </c>
      <c r="Y81" s="742">
        <v>0.60899999999999999</v>
      </c>
      <c r="Z81" s="742">
        <v>0.33300000000000002</v>
      </c>
    </row>
    <row r="82" spans="2:26" s="346" customFormat="1" ht="18.75" x14ac:dyDescent="0.25">
      <c r="B82" s="565" t="s">
        <v>12</v>
      </c>
      <c r="C82" s="741">
        <v>47</v>
      </c>
      <c r="D82" s="741" t="s">
        <v>409</v>
      </c>
      <c r="E82" s="558" t="s">
        <v>88</v>
      </c>
      <c r="F82" s="741">
        <v>11</v>
      </c>
      <c r="G82" s="741">
        <v>29</v>
      </c>
      <c r="H82" s="741">
        <v>19</v>
      </c>
      <c r="I82" s="741">
        <v>7</v>
      </c>
      <c r="J82" s="741">
        <v>2</v>
      </c>
      <c r="K82" s="741">
        <v>2</v>
      </c>
      <c r="L82" s="741">
        <v>0</v>
      </c>
      <c r="M82" s="741">
        <v>0</v>
      </c>
      <c r="N82" s="741">
        <v>0</v>
      </c>
      <c r="O82" s="741">
        <v>3</v>
      </c>
      <c r="P82" s="742">
        <v>0.105</v>
      </c>
      <c r="Q82" s="741">
        <v>8</v>
      </c>
      <c r="R82" s="741">
        <v>4</v>
      </c>
      <c r="S82" s="741">
        <v>2</v>
      </c>
      <c r="T82" s="741">
        <v>6</v>
      </c>
      <c r="U82" s="741">
        <v>0</v>
      </c>
      <c r="V82" s="741">
        <v>0</v>
      </c>
      <c r="W82" s="742">
        <v>0.41399999999999998</v>
      </c>
      <c r="X82" s="742">
        <v>0.105</v>
      </c>
      <c r="Y82" s="742">
        <v>0.51900000000000002</v>
      </c>
      <c r="Z82" s="742">
        <v>7.6999999999999999E-2</v>
      </c>
    </row>
    <row r="83" spans="2:26" ht="18.75" x14ac:dyDescent="0.25">
      <c r="B83" s="565" t="s">
        <v>13</v>
      </c>
      <c r="C83" s="580">
        <v>1</v>
      </c>
      <c r="D83" s="580" t="s">
        <v>248</v>
      </c>
      <c r="E83" s="560" t="s">
        <v>112</v>
      </c>
      <c r="F83" s="580">
        <v>10</v>
      </c>
      <c r="G83" s="580">
        <v>33</v>
      </c>
      <c r="H83" s="580">
        <v>28</v>
      </c>
      <c r="I83" s="580">
        <v>13</v>
      </c>
      <c r="J83" s="580">
        <v>17</v>
      </c>
      <c r="K83" s="580">
        <v>13</v>
      </c>
      <c r="L83" s="580">
        <v>1</v>
      </c>
      <c r="M83" s="580">
        <v>1</v>
      </c>
      <c r="N83" s="580">
        <v>2</v>
      </c>
      <c r="O83" s="580">
        <v>11</v>
      </c>
      <c r="P83" s="582">
        <v>0.60699999999999998</v>
      </c>
      <c r="Q83" s="580">
        <v>3</v>
      </c>
      <c r="R83" s="580">
        <v>1</v>
      </c>
      <c r="S83" s="580">
        <v>1</v>
      </c>
      <c r="T83" s="580">
        <v>7</v>
      </c>
      <c r="U83" s="580">
        <v>0</v>
      </c>
      <c r="V83" s="580">
        <v>1</v>
      </c>
      <c r="W83" s="582">
        <v>0.63600000000000001</v>
      </c>
      <c r="X83" s="582">
        <v>0.92900000000000005</v>
      </c>
      <c r="Y83" s="582">
        <v>1.5649999999999999</v>
      </c>
      <c r="Z83" s="582">
        <v>0.57099999999999995</v>
      </c>
    </row>
    <row r="84" spans="2:26" ht="18.75" x14ac:dyDescent="0.25">
      <c r="B84" s="565" t="s">
        <v>13</v>
      </c>
      <c r="C84" s="580">
        <v>34</v>
      </c>
      <c r="D84" s="580" t="s">
        <v>250</v>
      </c>
      <c r="E84" s="560" t="s">
        <v>215</v>
      </c>
      <c r="F84" s="580">
        <v>9</v>
      </c>
      <c r="G84" s="580">
        <v>37</v>
      </c>
      <c r="H84" s="580">
        <v>32</v>
      </c>
      <c r="I84" s="580">
        <v>18</v>
      </c>
      <c r="J84" s="580">
        <v>11</v>
      </c>
      <c r="K84" s="580">
        <v>5</v>
      </c>
      <c r="L84" s="580">
        <v>3</v>
      </c>
      <c r="M84" s="580">
        <v>0</v>
      </c>
      <c r="N84" s="580">
        <v>3</v>
      </c>
      <c r="O84" s="580">
        <v>8</v>
      </c>
      <c r="P84" s="582">
        <v>0.34399999999999997</v>
      </c>
      <c r="Q84" s="580">
        <v>4</v>
      </c>
      <c r="R84" s="580">
        <v>8</v>
      </c>
      <c r="S84" s="580">
        <v>1</v>
      </c>
      <c r="T84" s="580">
        <v>8</v>
      </c>
      <c r="U84" s="580">
        <v>0</v>
      </c>
      <c r="V84" s="580">
        <v>0</v>
      </c>
      <c r="W84" s="582">
        <v>0.432</v>
      </c>
      <c r="X84" s="582">
        <v>0.71899999999999997</v>
      </c>
      <c r="Y84" s="582">
        <v>1.151</v>
      </c>
      <c r="Z84" s="582">
        <v>0.21099999999999999</v>
      </c>
    </row>
    <row r="85" spans="2:26" ht="18.75" x14ac:dyDescent="0.25">
      <c r="B85" s="565" t="s">
        <v>13</v>
      </c>
      <c r="C85" s="580">
        <v>10</v>
      </c>
      <c r="D85" s="580" t="s">
        <v>297</v>
      </c>
      <c r="E85" s="560" t="s">
        <v>118</v>
      </c>
      <c r="F85" s="580">
        <v>11</v>
      </c>
      <c r="G85" s="580">
        <v>48</v>
      </c>
      <c r="H85" s="580">
        <v>42</v>
      </c>
      <c r="I85" s="580">
        <v>19</v>
      </c>
      <c r="J85" s="580">
        <v>23</v>
      </c>
      <c r="K85" s="580">
        <v>18</v>
      </c>
      <c r="L85" s="580">
        <v>4</v>
      </c>
      <c r="M85" s="580">
        <v>0</v>
      </c>
      <c r="N85" s="580">
        <v>1</v>
      </c>
      <c r="O85" s="580">
        <v>18</v>
      </c>
      <c r="P85" s="582">
        <v>0.54800000000000004</v>
      </c>
      <c r="Q85" s="580">
        <v>5</v>
      </c>
      <c r="R85" s="580">
        <v>2</v>
      </c>
      <c r="S85" s="580">
        <v>0</v>
      </c>
      <c r="T85" s="580">
        <v>15</v>
      </c>
      <c r="U85" s="580">
        <v>2</v>
      </c>
      <c r="V85" s="580">
        <v>1</v>
      </c>
      <c r="W85" s="582">
        <v>0.58299999999999996</v>
      </c>
      <c r="X85" s="582">
        <v>0.71399999999999997</v>
      </c>
      <c r="Y85" s="582">
        <v>1.298</v>
      </c>
      <c r="Z85" s="582">
        <v>0.59299999999999997</v>
      </c>
    </row>
    <row r="86" spans="2:26" ht="18.75" x14ac:dyDescent="0.25">
      <c r="B86" s="565" t="s">
        <v>13</v>
      </c>
      <c r="C86" s="580">
        <v>24</v>
      </c>
      <c r="D86" s="580" t="s">
        <v>247</v>
      </c>
      <c r="E86" s="560" t="s">
        <v>114</v>
      </c>
      <c r="F86" s="580">
        <v>8</v>
      </c>
      <c r="G86" s="580">
        <v>35</v>
      </c>
      <c r="H86" s="580">
        <v>29</v>
      </c>
      <c r="I86" s="580">
        <v>12</v>
      </c>
      <c r="J86" s="580">
        <v>10</v>
      </c>
      <c r="K86" s="580">
        <v>6</v>
      </c>
      <c r="L86" s="580">
        <v>3</v>
      </c>
      <c r="M86" s="580">
        <v>0</v>
      </c>
      <c r="N86" s="580">
        <v>1</v>
      </c>
      <c r="O86" s="580">
        <v>10</v>
      </c>
      <c r="P86" s="582">
        <v>0.34499999999999997</v>
      </c>
      <c r="Q86" s="580">
        <v>4</v>
      </c>
      <c r="R86" s="580">
        <v>1</v>
      </c>
      <c r="S86" s="580">
        <v>0</v>
      </c>
      <c r="T86" s="580">
        <v>6</v>
      </c>
      <c r="U86" s="580">
        <v>0</v>
      </c>
      <c r="V86" s="580">
        <v>2</v>
      </c>
      <c r="W86" s="582">
        <v>0.4</v>
      </c>
      <c r="X86" s="582">
        <v>0.55200000000000005</v>
      </c>
      <c r="Y86" s="582">
        <v>0.95199999999999996</v>
      </c>
      <c r="Z86" s="582">
        <v>0.35299999999999998</v>
      </c>
    </row>
    <row r="87" spans="2:26" ht="18.75" x14ac:dyDescent="0.25">
      <c r="B87" s="565" t="s">
        <v>13</v>
      </c>
      <c r="C87" s="580">
        <v>42</v>
      </c>
      <c r="D87" s="580" t="s">
        <v>300</v>
      </c>
      <c r="E87" s="560" t="s">
        <v>284</v>
      </c>
      <c r="F87" s="580">
        <v>11</v>
      </c>
      <c r="G87" s="580">
        <v>45</v>
      </c>
      <c r="H87" s="580">
        <v>36</v>
      </c>
      <c r="I87" s="580">
        <v>19</v>
      </c>
      <c r="J87" s="580">
        <v>12</v>
      </c>
      <c r="K87" s="580">
        <v>7</v>
      </c>
      <c r="L87" s="580">
        <v>4</v>
      </c>
      <c r="M87" s="580">
        <v>0</v>
      </c>
      <c r="N87" s="580">
        <v>1</v>
      </c>
      <c r="O87" s="580">
        <v>17</v>
      </c>
      <c r="P87" s="582">
        <v>0.33300000000000002</v>
      </c>
      <c r="Q87" s="580">
        <v>6</v>
      </c>
      <c r="R87" s="580">
        <v>0</v>
      </c>
      <c r="S87" s="580">
        <v>1</v>
      </c>
      <c r="T87" s="580">
        <v>7</v>
      </c>
      <c r="U87" s="580">
        <v>0</v>
      </c>
      <c r="V87" s="580">
        <v>2</v>
      </c>
      <c r="W87" s="582">
        <v>0.42199999999999999</v>
      </c>
      <c r="X87" s="582">
        <v>0.52800000000000002</v>
      </c>
      <c r="Y87" s="582">
        <v>0.95</v>
      </c>
      <c r="Z87" s="582">
        <v>0.28599999999999998</v>
      </c>
    </row>
    <row r="88" spans="2:26" ht="18.75" x14ac:dyDescent="0.25">
      <c r="B88" s="565" t="s">
        <v>13</v>
      </c>
      <c r="C88" s="580">
        <v>51</v>
      </c>
      <c r="D88" s="580" t="s">
        <v>303</v>
      </c>
      <c r="E88" s="560" t="s">
        <v>94</v>
      </c>
      <c r="F88" s="580">
        <v>7</v>
      </c>
      <c r="G88" s="580">
        <v>28</v>
      </c>
      <c r="H88" s="580">
        <v>20</v>
      </c>
      <c r="I88" s="580">
        <v>5</v>
      </c>
      <c r="J88" s="580">
        <v>4</v>
      </c>
      <c r="K88" s="580">
        <v>2</v>
      </c>
      <c r="L88" s="580">
        <v>1</v>
      </c>
      <c r="M88" s="580">
        <v>1</v>
      </c>
      <c r="N88" s="580">
        <v>0</v>
      </c>
      <c r="O88" s="580">
        <v>8</v>
      </c>
      <c r="P88" s="582">
        <v>0.2</v>
      </c>
      <c r="Q88" s="580">
        <v>4</v>
      </c>
      <c r="R88" s="580">
        <v>6</v>
      </c>
      <c r="S88" s="580">
        <v>1</v>
      </c>
      <c r="T88" s="580">
        <v>6</v>
      </c>
      <c r="U88" s="580">
        <v>0</v>
      </c>
      <c r="V88" s="580">
        <v>3</v>
      </c>
      <c r="W88" s="582">
        <v>0.32100000000000001</v>
      </c>
      <c r="X88" s="582">
        <v>0.35</v>
      </c>
      <c r="Y88" s="582">
        <v>0.67100000000000004</v>
      </c>
      <c r="Z88" s="582">
        <v>0.182</v>
      </c>
    </row>
    <row r="89" spans="2:26" ht="18.75" x14ac:dyDescent="0.25">
      <c r="B89" s="565" t="s">
        <v>13</v>
      </c>
      <c r="C89" s="580">
        <v>33</v>
      </c>
      <c r="D89" s="580" t="s">
        <v>441</v>
      </c>
      <c r="E89" s="560" t="s">
        <v>444</v>
      </c>
      <c r="F89" s="580">
        <v>1</v>
      </c>
      <c r="G89" s="580">
        <v>3</v>
      </c>
      <c r="H89" s="580">
        <v>2</v>
      </c>
      <c r="I89" s="580">
        <v>1</v>
      </c>
      <c r="J89" s="580">
        <v>1</v>
      </c>
      <c r="K89" s="580">
        <v>1</v>
      </c>
      <c r="L89" s="580">
        <v>0</v>
      </c>
      <c r="M89" s="580">
        <v>0</v>
      </c>
      <c r="N89" s="580">
        <v>0</v>
      </c>
      <c r="O89" s="580">
        <v>0</v>
      </c>
      <c r="P89" s="582">
        <v>0.5</v>
      </c>
      <c r="Q89" s="580">
        <v>1</v>
      </c>
      <c r="R89" s="580">
        <v>1</v>
      </c>
      <c r="S89" s="580">
        <v>0</v>
      </c>
      <c r="T89" s="580">
        <v>0</v>
      </c>
      <c r="U89" s="580">
        <v>0</v>
      </c>
      <c r="V89" s="580">
        <v>0</v>
      </c>
      <c r="W89" s="582">
        <v>0.66700000000000004</v>
      </c>
      <c r="X89" s="582">
        <v>0.5</v>
      </c>
      <c r="Y89" s="582">
        <v>1.167</v>
      </c>
      <c r="Z89" s="582">
        <v>0</v>
      </c>
    </row>
    <row r="90" spans="2:26" ht="18.75" x14ac:dyDescent="0.25">
      <c r="B90" s="565" t="s">
        <v>13</v>
      </c>
      <c r="C90" s="580">
        <v>87</v>
      </c>
      <c r="D90" s="580" t="s">
        <v>305</v>
      </c>
      <c r="E90" s="560" t="s">
        <v>115</v>
      </c>
      <c r="F90" s="580">
        <v>5</v>
      </c>
      <c r="G90" s="580">
        <v>23</v>
      </c>
      <c r="H90" s="580">
        <v>18</v>
      </c>
      <c r="I90" s="580">
        <v>5</v>
      </c>
      <c r="J90" s="580">
        <v>7</v>
      </c>
      <c r="K90" s="580">
        <v>7</v>
      </c>
      <c r="L90" s="580">
        <v>0</v>
      </c>
      <c r="M90" s="580">
        <v>0</v>
      </c>
      <c r="N90" s="580">
        <v>0</v>
      </c>
      <c r="O90" s="580">
        <v>4</v>
      </c>
      <c r="P90" s="582">
        <v>0.38900000000000001</v>
      </c>
      <c r="Q90" s="580">
        <v>3</v>
      </c>
      <c r="R90" s="580">
        <v>5</v>
      </c>
      <c r="S90" s="580">
        <v>1</v>
      </c>
      <c r="T90" s="580">
        <v>5</v>
      </c>
      <c r="U90" s="580">
        <v>1</v>
      </c>
      <c r="V90" s="580">
        <v>1</v>
      </c>
      <c r="W90" s="582">
        <v>0.47799999999999998</v>
      </c>
      <c r="X90" s="582">
        <v>0.38900000000000001</v>
      </c>
      <c r="Y90" s="582">
        <v>0.86699999999999999</v>
      </c>
      <c r="Z90" s="582">
        <v>0.28599999999999998</v>
      </c>
    </row>
    <row r="91" spans="2:26" ht="18.75" x14ac:dyDescent="0.25">
      <c r="B91" s="565" t="s">
        <v>13</v>
      </c>
      <c r="C91" s="580">
        <v>9</v>
      </c>
      <c r="D91" s="580" t="s">
        <v>299</v>
      </c>
      <c r="E91" s="560" t="s">
        <v>120</v>
      </c>
      <c r="F91" s="580">
        <v>5</v>
      </c>
      <c r="G91" s="580">
        <v>24</v>
      </c>
      <c r="H91" s="580">
        <v>16</v>
      </c>
      <c r="I91" s="580">
        <v>14</v>
      </c>
      <c r="J91" s="580">
        <v>6</v>
      </c>
      <c r="K91" s="580">
        <v>5</v>
      </c>
      <c r="L91" s="580">
        <v>0</v>
      </c>
      <c r="M91" s="580">
        <v>1</v>
      </c>
      <c r="N91" s="580">
        <v>0</v>
      </c>
      <c r="O91" s="580">
        <v>3</v>
      </c>
      <c r="P91" s="582">
        <v>0.375</v>
      </c>
      <c r="Q91" s="580">
        <v>8</v>
      </c>
      <c r="R91" s="580">
        <v>3</v>
      </c>
      <c r="S91" s="580">
        <v>0</v>
      </c>
      <c r="T91" s="580">
        <v>13</v>
      </c>
      <c r="U91" s="580">
        <v>0</v>
      </c>
      <c r="V91" s="580">
        <v>0</v>
      </c>
      <c r="W91" s="582">
        <v>0.58299999999999996</v>
      </c>
      <c r="X91" s="582">
        <v>0.5</v>
      </c>
      <c r="Y91" s="582">
        <v>1.083</v>
      </c>
      <c r="Z91" s="582">
        <v>0.44400000000000001</v>
      </c>
    </row>
    <row r="92" spans="2:26" ht="18.75" x14ac:dyDescent="0.25">
      <c r="B92" s="565" t="s">
        <v>13</v>
      </c>
      <c r="C92" s="580">
        <v>44</v>
      </c>
      <c r="D92" s="580" t="s">
        <v>252</v>
      </c>
      <c r="E92" s="560" t="s">
        <v>121</v>
      </c>
      <c r="F92" s="580">
        <v>6</v>
      </c>
      <c r="G92" s="580">
        <v>16</v>
      </c>
      <c r="H92" s="580">
        <v>14</v>
      </c>
      <c r="I92" s="580">
        <v>4</v>
      </c>
      <c r="J92" s="580">
        <v>5</v>
      </c>
      <c r="K92" s="580">
        <v>5</v>
      </c>
      <c r="L92" s="580">
        <v>0</v>
      </c>
      <c r="M92" s="580">
        <v>0</v>
      </c>
      <c r="N92" s="580">
        <v>0</v>
      </c>
      <c r="O92" s="580">
        <v>5</v>
      </c>
      <c r="P92" s="582">
        <v>0.35699999999999998</v>
      </c>
      <c r="Q92" s="580">
        <v>1</v>
      </c>
      <c r="R92" s="580">
        <v>1</v>
      </c>
      <c r="S92" s="580">
        <v>1</v>
      </c>
      <c r="T92" s="580">
        <v>1</v>
      </c>
      <c r="U92" s="580">
        <v>0</v>
      </c>
      <c r="V92" s="580">
        <v>0</v>
      </c>
      <c r="W92" s="582">
        <v>0.438</v>
      </c>
      <c r="X92" s="582">
        <v>0.35699999999999998</v>
      </c>
      <c r="Y92" s="582">
        <v>0.79500000000000004</v>
      </c>
      <c r="Z92" s="582">
        <v>0.4</v>
      </c>
    </row>
    <row r="93" spans="2:26" ht="18.75" x14ac:dyDescent="0.25">
      <c r="B93" s="565" t="s">
        <v>13</v>
      </c>
      <c r="C93" s="580">
        <v>2</v>
      </c>
      <c r="D93" s="580" t="s">
        <v>302</v>
      </c>
      <c r="E93" s="560" t="s">
        <v>113</v>
      </c>
      <c r="F93" s="580">
        <v>7</v>
      </c>
      <c r="G93" s="580">
        <v>21</v>
      </c>
      <c r="H93" s="580">
        <v>19</v>
      </c>
      <c r="I93" s="580">
        <v>5</v>
      </c>
      <c r="J93" s="580">
        <v>6</v>
      </c>
      <c r="K93" s="580">
        <v>6</v>
      </c>
      <c r="L93" s="580">
        <v>0</v>
      </c>
      <c r="M93" s="580">
        <v>0</v>
      </c>
      <c r="N93" s="580">
        <v>0</v>
      </c>
      <c r="O93" s="580">
        <v>2</v>
      </c>
      <c r="P93" s="582">
        <v>0.316</v>
      </c>
      <c r="Q93" s="580">
        <v>2</v>
      </c>
      <c r="R93" s="580">
        <v>4</v>
      </c>
      <c r="S93" s="580">
        <v>0</v>
      </c>
      <c r="T93" s="580">
        <v>5</v>
      </c>
      <c r="U93" s="580">
        <v>0</v>
      </c>
      <c r="V93" s="580">
        <v>0</v>
      </c>
      <c r="W93" s="582">
        <v>0.38100000000000001</v>
      </c>
      <c r="X93" s="582">
        <v>0.316</v>
      </c>
      <c r="Y93" s="582">
        <v>0.69699999999999995</v>
      </c>
      <c r="Z93" s="582">
        <v>0.41699999999999998</v>
      </c>
    </row>
    <row r="94" spans="2:26" ht="18.75" x14ac:dyDescent="0.25">
      <c r="B94" s="565" t="s">
        <v>13</v>
      </c>
      <c r="C94" s="580">
        <v>20</v>
      </c>
      <c r="D94" s="580" t="s">
        <v>433</v>
      </c>
      <c r="E94" s="560" t="s">
        <v>439</v>
      </c>
      <c r="F94" s="580">
        <v>2</v>
      </c>
      <c r="G94" s="580">
        <v>11</v>
      </c>
      <c r="H94" s="580">
        <v>10</v>
      </c>
      <c r="I94" s="580">
        <v>2</v>
      </c>
      <c r="J94" s="580">
        <v>3</v>
      </c>
      <c r="K94" s="580">
        <v>2</v>
      </c>
      <c r="L94" s="580">
        <v>0</v>
      </c>
      <c r="M94" s="580">
        <v>0</v>
      </c>
      <c r="N94" s="580">
        <v>1</v>
      </c>
      <c r="O94" s="580">
        <v>4</v>
      </c>
      <c r="P94" s="582">
        <v>0.3</v>
      </c>
      <c r="Q94" s="580">
        <v>0</v>
      </c>
      <c r="R94" s="580">
        <v>1</v>
      </c>
      <c r="S94" s="580">
        <v>0</v>
      </c>
      <c r="T94" s="580">
        <v>2</v>
      </c>
      <c r="U94" s="580">
        <v>0</v>
      </c>
      <c r="V94" s="580">
        <v>1</v>
      </c>
      <c r="W94" s="582">
        <v>0.27300000000000002</v>
      </c>
      <c r="X94" s="582">
        <v>0.6</v>
      </c>
      <c r="Y94" s="582">
        <v>0.873</v>
      </c>
      <c r="Z94" s="582">
        <v>0.375</v>
      </c>
    </row>
    <row r="95" spans="2:26" ht="18.75" x14ac:dyDescent="0.25">
      <c r="B95" s="565" t="s">
        <v>13</v>
      </c>
      <c r="C95" s="580">
        <v>29</v>
      </c>
      <c r="D95" s="580" t="s">
        <v>249</v>
      </c>
      <c r="E95" s="560" t="s">
        <v>119</v>
      </c>
      <c r="F95" s="580">
        <v>8</v>
      </c>
      <c r="G95" s="580">
        <v>24</v>
      </c>
      <c r="H95" s="580">
        <v>21</v>
      </c>
      <c r="I95" s="580">
        <v>8</v>
      </c>
      <c r="J95" s="580">
        <v>6</v>
      </c>
      <c r="K95" s="580">
        <v>4</v>
      </c>
      <c r="L95" s="580">
        <v>0</v>
      </c>
      <c r="M95" s="580">
        <v>1</v>
      </c>
      <c r="N95" s="580">
        <v>1</v>
      </c>
      <c r="O95" s="580">
        <v>7</v>
      </c>
      <c r="P95" s="582">
        <v>0.28599999999999998</v>
      </c>
      <c r="Q95" s="580">
        <v>3</v>
      </c>
      <c r="R95" s="580">
        <v>3</v>
      </c>
      <c r="S95" s="580">
        <v>0</v>
      </c>
      <c r="T95" s="580">
        <v>3</v>
      </c>
      <c r="U95" s="580">
        <v>0</v>
      </c>
      <c r="V95" s="580">
        <v>0</v>
      </c>
      <c r="W95" s="582">
        <v>0.375</v>
      </c>
      <c r="X95" s="582">
        <v>0.52400000000000002</v>
      </c>
      <c r="Y95" s="582">
        <v>0.89900000000000002</v>
      </c>
      <c r="Z95" s="582">
        <v>0.28599999999999998</v>
      </c>
    </row>
    <row r="96" spans="2:26" ht="18.75" x14ac:dyDescent="0.25">
      <c r="B96" s="565" t="s">
        <v>13</v>
      </c>
      <c r="C96" s="580">
        <v>12</v>
      </c>
      <c r="D96" s="580" t="s">
        <v>301</v>
      </c>
      <c r="E96" s="560" t="s">
        <v>285</v>
      </c>
      <c r="F96" s="580">
        <v>7</v>
      </c>
      <c r="G96" s="580">
        <v>17</v>
      </c>
      <c r="H96" s="580">
        <v>15</v>
      </c>
      <c r="I96" s="580">
        <v>2</v>
      </c>
      <c r="J96" s="580">
        <v>4</v>
      </c>
      <c r="K96" s="580">
        <v>3</v>
      </c>
      <c r="L96" s="580">
        <v>0</v>
      </c>
      <c r="M96" s="580">
        <v>1</v>
      </c>
      <c r="N96" s="580">
        <v>0</v>
      </c>
      <c r="O96" s="580">
        <v>5</v>
      </c>
      <c r="P96" s="582">
        <v>0.26700000000000002</v>
      </c>
      <c r="Q96" s="580">
        <v>2</v>
      </c>
      <c r="R96" s="580">
        <v>1</v>
      </c>
      <c r="S96" s="580">
        <v>0</v>
      </c>
      <c r="T96" s="580">
        <v>2</v>
      </c>
      <c r="U96" s="580">
        <v>1</v>
      </c>
      <c r="V96" s="580">
        <v>0</v>
      </c>
      <c r="W96" s="582">
        <v>0.35299999999999998</v>
      </c>
      <c r="X96" s="582">
        <v>0.4</v>
      </c>
      <c r="Y96" s="582">
        <v>0.753</v>
      </c>
      <c r="Z96" s="582">
        <v>0.33300000000000002</v>
      </c>
    </row>
    <row r="97" spans="2:26" ht="18.75" x14ac:dyDescent="0.25">
      <c r="B97" s="565" t="s">
        <v>13</v>
      </c>
      <c r="C97" s="580">
        <v>3</v>
      </c>
      <c r="D97" s="580" t="s">
        <v>298</v>
      </c>
      <c r="E97" s="560" t="s">
        <v>125</v>
      </c>
      <c r="F97" s="580">
        <v>6</v>
      </c>
      <c r="G97" s="580">
        <v>24</v>
      </c>
      <c r="H97" s="580">
        <v>20</v>
      </c>
      <c r="I97" s="580">
        <v>7</v>
      </c>
      <c r="J97" s="580">
        <v>5</v>
      </c>
      <c r="K97" s="580">
        <v>5</v>
      </c>
      <c r="L97" s="580">
        <v>0</v>
      </c>
      <c r="M97" s="580">
        <v>0</v>
      </c>
      <c r="N97" s="580">
        <v>0</v>
      </c>
      <c r="O97" s="580">
        <v>3</v>
      </c>
      <c r="P97" s="582">
        <v>0.25</v>
      </c>
      <c r="Q97" s="580">
        <v>4</v>
      </c>
      <c r="R97" s="580">
        <v>5</v>
      </c>
      <c r="S97" s="580">
        <v>0</v>
      </c>
      <c r="T97" s="580">
        <v>4</v>
      </c>
      <c r="U97" s="580">
        <v>0</v>
      </c>
      <c r="V97" s="580">
        <v>0</v>
      </c>
      <c r="W97" s="582">
        <v>0.375</v>
      </c>
      <c r="X97" s="582">
        <v>0.25</v>
      </c>
      <c r="Y97" s="582">
        <v>0.625</v>
      </c>
      <c r="Z97" s="582">
        <v>0.3</v>
      </c>
    </row>
    <row r="98" spans="2:26" ht="18.75" x14ac:dyDescent="0.25">
      <c r="B98" s="565" t="s">
        <v>13</v>
      </c>
      <c r="C98" s="580">
        <v>17</v>
      </c>
      <c r="D98" s="580" t="s">
        <v>251</v>
      </c>
      <c r="E98" s="560" t="s">
        <v>123</v>
      </c>
      <c r="F98" s="580">
        <v>6</v>
      </c>
      <c r="G98" s="580">
        <v>22</v>
      </c>
      <c r="H98" s="580">
        <v>18</v>
      </c>
      <c r="I98" s="580">
        <v>9</v>
      </c>
      <c r="J98" s="580">
        <v>3</v>
      </c>
      <c r="K98" s="580">
        <v>1</v>
      </c>
      <c r="L98" s="580">
        <v>1</v>
      </c>
      <c r="M98" s="580">
        <v>0</v>
      </c>
      <c r="N98" s="580">
        <v>1</v>
      </c>
      <c r="O98" s="580">
        <v>3</v>
      </c>
      <c r="P98" s="582">
        <v>0.16700000000000001</v>
      </c>
      <c r="Q98" s="580">
        <v>3</v>
      </c>
      <c r="R98" s="580">
        <v>5</v>
      </c>
      <c r="S98" s="580">
        <v>1</v>
      </c>
      <c r="T98" s="580">
        <v>3</v>
      </c>
      <c r="U98" s="580">
        <v>0</v>
      </c>
      <c r="V98" s="580">
        <v>0</v>
      </c>
      <c r="W98" s="582">
        <v>0.318</v>
      </c>
      <c r="X98" s="582">
        <v>0.38900000000000001</v>
      </c>
      <c r="Y98" s="582">
        <v>0.70699999999999996</v>
      </c>
      <c r="Z98" s="582">
        <v>0.111</v>
      </c>
    </row>
    <row r="99" spans="2:26" ht="18.75" x14ac:dyDescent="0.25">
      <c r="B99" s="565" t="s">
        <v>13</v>
      </c>
      <c r="C99" s="580">
        <v>5</v>
      </c>
      <c r="D99" s="580" t="s">
        <v>304</v>
      </c>
      <c r="E99" s="560" t="s">
        <v>286</v>
      </c>
      <c r="F99" s="580">
        <v>2</v>
      </c>
      <c r="G99" s="580">
        <v>8</v>
      </c>
      <c r="H99" s="580">
        <v>6</v>
      </c>
      <c r="I99" s="580">
        <v>1</v>
      </c>
      <c r="J99" s="580">
        <v>1</v>
      </c>
      <c r="K99" s="580">
        <v>1</v>
      </c>
      <c r="L99" s="580">
        <v>0</v>
      </c>
      <c r="M99" s="580">
        <v>0</v>
      </c>
      <c r="N99" s="580">
        <v>0</v>
      </c>
      <c r="O99" s="580">
        <v>2</v>
      </c>
      <c r="P99" s="582">
        <v>0.16700000000000001</v>
      </c>
      <c r="Q99" s="580">
        <v>1</v>
      </c>
      <c r="R99" s="580">
        <v>2</v>
      </c>
      <c r="S99" s="580">
        <v>1</v>
      </c>
      <c r="T99" s="580">
        <v>2</v>
      </c>
      <c r="U99" s="580">
        <v>0</v>
      </c>
      <c r="V99" s="580">
        <v>0</v>
      </c>
      <c r="W99" s="582">
        <v>0.375</v>
      </c>
      <c r="X99" s="582">
        <v>0.16700000000000001</v>
      </c>
      <c r="Y99" s="582">
        <v>0.54200000000000004</v>
      </c>
      <c r="Z99" s="582">
        <v>0.2</v>
      </c>
    </row>
    <row r="100" spans="2:26" ht="18.75" x14ac:dyDescent="0.25">
      <c r="B100" s="565" t="s">
        <v>13</v>
      </c>
      <c r="C100" s="580">
        <v>18</v>
      </c>
      <c r="D100" s="580" t="s">
        <v>429</v>
      </c>
      <c r="E100" s="560" t="s">
        <v>116</v>
      </c>
      <c r="F100" s="580">
        <v>1</v>
      </c>
      <c r="G100" s="580">
        <v>0</v>
      </c>
      <c r="H100" s="580">
        <v>0</v>
      </c>
      <c r="I100" s="580">
        <v>0</v>
      </c>
      <c r="J100" s="580">
        <v>0</v>
      </c>
      <c r="K100" s="580">
        <v>0</v>
      </c>
      <c r="L100" s="580">
        <v>0</v>
      </c>
      <c r="M100" s="580">
        <v>0</v>
      </c>
      <c r="N100" s="580">
        <v>0</v>
      </c>
      <c r="O100" s="580">
        <v>0</v>
      </c>
      <c r="P100" s="582">
        <v>0</v>
      </c>
      <c r="Q100" s="580">
        <v>0</v>
      </c>
      <c r="R100" s="580">
        <v>0</v>
      </c>
      <c r="S100" s="580">
        <v>0</v>
      </c>
      <c r="T100" s="580">
        <v>0</v>
      </c>
      <c r="U100" s="580">
        <v>0</v>
      </c>
      <c r="V100" s="580">
        <v>0</v>
      </c>
      <c r="W100" s="582">
        <v>0</v>
      </c>
      <c r="X100" s="582">
        <v>0</v>
      </c>
      <c r="Y100" s="582">
        <v>0</v>
      </c>
      <c r="Z100" s="582">
        <v>0</v>
      </c>
    </row>
    <row r="101" spans="2:26" ht="18.75" x14ac:dyDescent="0.25">
      <c r="B101" s="565" t="s">
        <v>13</v>
      </c>
      <c r="C101" s="580">
        <v>23</v>
      </c>
      <c r="D101" s="580" t="s">
        <v>428</v>
      </c>
      <c r="E101" s="560" t="s">
        <v>457</v>
      </c>
      <c r="F101" s="580">
        <v>1</v>
      </c>
      <c r="G101" s="580">
        <v>0</v>
      </c>
      <c r="H101" s="580">
        <v>0</v>
      </c>
      <c r="I101" s="580">
        <v>0</v>
      </c>
      <c r="J101" s="580">
        <v>0</v>
      </c>
      <c r="K101" s="580">
        <v>0</v>
      </c>
      <c r="L101" s="580">
        <v>0</v>
      </c>
      <c r="M101" s="580">
        <v>0</v>
      </c>
      <c r="N101" s="580">
        <v>0</v>
      </c>
      <c r="O101" s="580">
        <v>0</v>
      </c>
      <c r="P101" s="582">
        <v>0</v>
      </c>
      <c r="Q101" s="580">
        <v>0</v>
      </c>
      <c r="R101" s="580">
        <v>0</v>
      </c>
      <c r="S101" s="580">
        <v>0</v>
      </c>
      <c r="T101" s="580">
        <v>0</v>
      </c>
      <c r="U101" s="580">
        <v>0</v>
      </c>
      <c r="V101" s="580">
        <v>0</v>
      </c>
      <c r="W101" s="582">
        <v>0</v>
      </c>
      <c r="X101" s="582">
        <v>0</v>
      </c>
      <c r="Y101" s="582">
        <v>0</v>
      </c>
      <c r="Z101" s="582">
        <v>0</v>
      </c>
    </row>
    <row r="102" spans="2:26" ht="17.25" x14ac:dyDescent="0.25"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6"/>
      <c r="U102" s="256"/>
      <c r="V102" s="256"/>
      <c r="W102" s="256"/>
      <c r="X102" s="256"/>
      <c r="Y102" s="256"/>
      <c r="Z102" s="256"/>
    </row>
    <row r="103" spans="2:26" ht="17.25" x14ac:dyDescent="0.25"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56"/>
      <c r="O103" s="256"/>
      <c r="P103" s="256"/>
      <c r="Q103" s="256"/>
      <c r="R103" s="256"/>
      <c r="S103" s="256"/>
      <c r="T103" s="256"/>
      <c r="U103" s="256"/>
      <c r="V103" s="256"/>
      <c r="W103" s="256"/>
      <c r="X103" s="256"/>
      <c r="Y103" s="256"/>
      <c r="Z103" s="256"/>
    </row>
    <row r="104" spans="2:26" ht="17.25" x14ac:dyDescent="0.25"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  <c r="P104" s="256"/>
      <c r="Q104" s="256"/>
      <c r="R104" s="256"/>
      <c r="S104" s="256"/>
      <c r="T104" s="256"/>
      <c r="U104" s="256"/>
      <c r="V104" s="256"/>
      <c r="W104" s="256"/>
      <c r="X104" s="256"/>
      <c r="Y104" s="256"/>
      <c r="Z104" s="256"/>
    </row>
    <row r="105" spans="2:26" ht="17.25" x14ac:dyDescent="0.25"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6"/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</row>
    <row r="106" spans="2:26" ht="17.25" x14ac:dyDescent="0.25"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  <c r="O106" s="256"/>
      <c r="P106" s="256"/>
      <c r="Q106" s="256"/>
      <c r="R106" s="256"/>
      <c r="S106" s="256"/>
      <c r="T106" s="256"/>
      <c r="U106" s="256"/>
      <c r="V106" s="256"/>
      <c r="W106" s="256"/>
      <c r="X106" s="256"/>
      <c r="Y106" s="256"/>
      <c r="Z106" s="256"/>
    </row>
    <row r="107" spans="2:26" ht="17.25" x14ac:dyDescent="0.25"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</row>
    <row r="108" spans="2:26" ht="17.25" x14ac:dyDescent="0.25"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  <c r="P108" s="256"/>
      <c r="Q108" s="256"/>
      <c r="R108" s="256"/>
      <c r="S108" s="256"/>
      <c r="T108" s="256"/>
      <c r="U108" s="256"/>
      <c r="V108" s="256"/>
      <c r="W108" s="256"/>
      <c r="X108" s="256"/>
      <c r="Y108" s="256"/>
      <c r="Z108" s="256"/>
    </row>
    <row r="109" spans="2:26" ht="17.25" x14ac:dyDescent="0.25">
      <c r="C109" s="256"/>
      <c r="D109" s="256"/>
      <c r="E109" s="256"/>
      <c r="F109" s="256"/>
      <c r="G109" s="256"/>
      <c r="H109" s="256"/>
      <c r="I109" s="256"/>
      <c r="J109" s="256"/>
      <c r="K109" s="256"/>
      <c r="L109" s="256"/>
      <c r="M109" s="256"/>
      <c r="N109" s="256"/>
      <c r="O109" s="256"/>
      <c r="P109" s="256"/>
      <c r="Q109" s="256"/>
      <c r="R109" s="256"/>
      <c r="S109" s="256"/>
      <c r="T109" s="256"/>
      <c r="U109" s="256"/>
      <c r="V109" s="256"/>
      <c r="W109" s="256"/>
      <c r="X109" s="256"/>
      <c r="Y109" s="256"/>
      <c r="Z109" s="256"/>
    </row>
    <row r="110" spans="2:26" ht="17.25" x14ac:dyDescent="0.25"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  <c r="P110" s="256"/>
      <c r="Q110" s="256"/>
      <c r="R110" s="256"/>
      <c r="S110" s="256"/>
      <c r="T110" s="256"/>
      <c r="U110" s="256"/>
      <c r="V110" s="256"/>
      <c r="W110" s="256"/>
      <c r="X110" s="256"/>
      <c r="Y110" s="256"/>
      <c r="Z110" s="256"/>
    </row>
    <row r="111" spans="2:26" ht="17.25" x14ac:dyDescent="0.25"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</row>
    <row r="112" spans="2:26" ht="17.25" x14ac:dyDescent="0.25"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56"/>
      <c r="O112" s="256"/>
      <c r="P112" s="256"/>
      <c r="Q112" s="256"/>
      <c r="R112" s="256"/>
      <c r="S112" s="256"/>
      <c r="T112" s="256"/>
      <c r="U112" s="256"/>
      <c r="V112" s="256"/>
      <c r="W112" s="256"/>
      <c r="X112" s="256"/>
      <c r="Y112" s="256"/>
      <c r="Z112" s="256"/>
    </row>
    <row r="113" spans="3:26" ht="17.25" x14ac:dyDescent="0.25"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</row>
    <row r="114" spans="3:26" ht="17.25" x14ac:dyDescent="0.25"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6"/>
      <c r="P114" s="256"/>
      <c r="Q114" s="256"/>
      <c r="R114" s="256"/>
      <c r="S114" s="256"/>
      <c r="T114" s="256"/>
      <c r="U114" s="256"/>
      <c r="V114" s="256"/>
      <c r="W114" s="256"/>
      <c r="X114" s="256"/>
      <c r="Y114" s="256"/>
      <c r="Z114" s="256"/>
    </row>
    <row r="115" spans="3:26" ht="17.25" x14ac:dyDescent="0.25"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256"/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</row>
    <row r="116" spans="3:26" ht="17.25" x14ac:dyDescent="0.25"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</row>
    <row r="117" spans="3:26" ht="17.25" x14ac:dyDescent="0.25"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6"/>
      <c r="P117" s="256"/>
      <c r="Q117" s="256"/>
      <c r="R117" s="256"/>
      <c r="S117" s="256"/>
      <c r="T117" s="256"/>
      <c r="U117" s="256"/>
      <c r="V117" s="256"/>
      <c r="W117" s="256"/>
      <c r="X117" s="256"/>
      <c r="Y117" s="256"/>
      <c r="Z117" s="256"/>
    </row>
    <row r="118" spans="3:26" ht="17.25" x14ac:dyDescent="0.25"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</row>
    <row r="119" spans="3:26" ht="17.25" x14ac:dyDescent="0.25"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56"/>
      <c r="O119" s="256"/>
      <c r="P119" s="256"/>
      <c r="Q119" s="256"/>
      <c r="R119" s="256"/>
      <c r="S119" s="256"/>
      <c r="T119" s="256"/>
      <c r="U119" s="256"/>
      <c r="V119" s="256"/>
      <c r="W119" s="256"/>
      <c r="X119" s="256"/>
      <c r="Y119" s="256"/>
      <c r="Z119" s="256"/>
    </row>
    <row r="120" spans="3:26" ht="17.25" x14ac:dyDescent="0.25"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</row>
    <row r="121" spans="3:26" ht="17.25" x14ac:dyDescent="0.25"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</row>
    <row r="122" spans="3:26" ht="17.25" x14ac:dyDescent="0.25"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56"/>
      <c r="U122" s="256"/>
      <c r="V122" s="256"/>
      <c r="W122" s="256"/>
      <c r="X122" s="256"/>
      <c r="Y122" s="256"/>
      <c r="Z122" s="256"/>
    </row>
    <row r="123" spans="3:26" ht="17.25" x14ac:dyDescent="0.25"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56"/>
      <c r="O123" s="256"/>
      <c r="P123" s="256"/>
      <c r="Q123" s="256"/>
      <c r="R123" s="256"/>
      <c r="S123" s="256"/>
      <c r="T123" s="256"/>
      <c r="U123" s="256"/>
      <c r="V123" s="256"/>
      <c r="W123" s="256"/>
      <c r="X123" s="256"/>
      <c r="Y123" s="256"/>
      <c r="Z123" s="256"/>
    </row>
    <row r="124" spans="3:26" ht="17.25" x14ac:dyDescent="0.25"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</row>
    <row r="125" spans="3:26" ht="17.25" x14ac:dyDescent="0.25"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56"/>
      <c r="O125" s="256"/>
      <c r="P125" s="256"/>
      <c r="Q125" s="256"/>
      <c r="R125" s="256"/>
      <c r="S125" s="256"/>
      <c r="T125" s="256"/>
      <c r="U125" s="256"/>
      <c r="V125" s="256"/>
      <c r="W125" s="256"/>
      <c r="X125" s="256"/>
      <c r="Y125" s="256"/>
      <c r="Z125" s="256"/>
    </row>
    <row r="126" spans="3:26" ht="17.25" x14ac:dyDescent="0.25">
      <c r="C126" s="256"/>
      <c r="D126" s="256"/>
      <c r="E126" s="256"/>
      <c r="F126" s="256"/>
      <c r="G126" s="256"/>
      <c r="H126" s="256"/>
      <c r="I126" s="256"/>
      <c r="J126" s="256"/>
      <c r="K126" s="256"/>
      <c r="L126" s="256"/>
      <c r="M126" s="256"/>
      <c r="N126" s="256"/>
      <c r="O126" s="256"/>
      <c r="P126" s="256"/>
      <c r="Q126" s="256"/>
      <c r="R126" s="256"/>
      <c r="S126" s="256"/>
      <c r="T126" s="256"/>
      <c r="U126" s="256"/>
      <c r="V126" s="256"/>
      <c r="W126" s="256"/>
      <c r="X126" s="256"/>
      <c r="Y126" s="256"/>
      <c r="Z126" s="256"/>
    </row>
    <row r="127" spans="3:26" ht="17.25" x14ac:dyDescent="0.25"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6"/>
      <c r="V127" s="256"/>
      <c r="W127" s="256"/>
      <c r="X127" s="256"/>
      <c r="Y127" s="256"/>
      <c r="Z127" s="256"/>
    </row>
    <row r="128" spans="3:26" ht="17.25" x14ac:dyDescent="0.25">
      <c r="C128" s="256"/>
      <c r="D128" s="256"/>
      <c r="E128" s="256"/>
      <c r="F128" s="256"/>
      <c r="G128" s="256"/>
      <c r="H128" s="256"/>
      <c r="I128" s="256"/>
      <c r="J128" s="256"/>
      <c r="K128" s="256"/>
      <c r="L128" s="256"/>
      <c r="M128" s="256"/>
      <c r="N128" s="256"/>
      <c r="O128" s="256"/>
      <c r="P128" s="256"/>
      <c r="Q128" s="256"/>
      <c r="R128" s="256"/>
      <c r="S128" s="256"/>
      <c r="T128" s="256"/>
      <c r="U128" s="256"/>
      <c r="V128" s="256"/>
      <c r="W128" s="256"/>
      <c r="X128" s="256"/>
      <c r="Y128" s="256"/>
      <c r="Z128" s="256"/>
    </row>
    <row r="129" spans="3:26" ht="17.25" x14ac:dyDescent="0.25">
      <c r="C129" s="256"/>
      <c r="D129" s="256"/>
      <c r="E129" s="256"/>
      <c r="F129" s="256"/>
      <c r="G129" s="256"/>
      <c r="H129" s="256"/>
      <c r="I129" s="256"/>
      <c r="J129" s="256"/>
      <c r="K129" s="256"/>
      <c r="L129" s="256"/>
      <c r="M129" s="256"/>
      <c r="N129" s="256"/>
      <c r="O129" s="256"/>
      <c r="P129" s="256"/>
      <c r="Q129" s="256"/>
      <c r="R129" s="256"/>
      <c r="S129" s="256"/>
      <c r="T129" s="256"/>
      <c r="U129" s="256"/>
      <c r="V129" s="256"/>
      <c r="W129" s="256"/>
      <c r="X129" s="256"/>
      <c r="Y129" s="256"/>
      <c r="Z129" s="256"/>
    </row>
    <row r="130" spans="3:26" ht="17.25" x14ac:dyDescent="0.25">
      <c r="C130" s="256"/>
      <c r="D130" s="256"/>
      <c r="E130" s="256"/>
      <c r="F130" s="256"/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6"/>
    </row>
    <row r="131" spans="3:26" ht="17.25" x14ac:dyDescent="0.25">
      <c r="C131" s="256"/>
      <c r="D131" s="256"/>
      <c r="E131" s="256"/>
      <c r="F131" s="256"/>
      <c r="G131" s="256"/>
      <c r="H131" s="256"/>
      <c r="I131" s="256"/>
      <c r="J131" s="256"/>
      <c r="K131" s="256"/>
      <c r="L131" s="256"/>
      <c r="M131" s="256"/>
      <c r="N131" s="256"/>
      <c r="O131" s="256"/>
      <c r="P131" s="256"/>
      <c r="Q131" s="256"/>
      <c r="R131" s="256"/>
      <c r="S131" s="256"/>
      <c r="T131" s="256"/>
      <c r="U131" s="256"/>
      <c r="V131" s="256"/>
      <c r="W131" s="256"/>
      <c r="X131" s="256"/>
      <c r="Y131" s="256"/>
      <c r="Z131" s="256"/>
    </row>
    <row r="132" spans="3:26" ht="17.25" x14ac:dyDescent="0.25">
      <c r="C132" s="256"/>
      <c r="D132" s="256"/>
      <c r="E132" s="256"/>
      <c r="F132" s="256"/>
      <c r="G132" s="256"/>
      <c r="H132" s="256"/>
      <c r="I132" s="256"/>
      <c r="J132" s="256"/>
      <c r="K132" s="256"/>
      <c r="L132" s="256"/>
      <c r="M132" s="256"/>
      <c r="N132" s="256"/>
      <c r="O132" s="256"/>
      <c r="P132" s="256"/>
      <c r="Q132" s="256"/>
      <c r="R132" s="256"/>
      <c r="S132" s="256"/>
      <c r="T132" s="256"/>
      <c r="U132" s="256"/>
      <c r="V132" s="256"/>
      <c r="W132" s="256"/>
      <c r="X132" s="256"/>
      <c r="Y132" s="256"/>
      <c r="Z132" s="256"/>
    </row>
    <row r="133" spans="3:26" ht="17.25" x14ac:dyDescent="0.25">
      <c r="C133" s="256"/>
      <c r="D133" s="256"/>
      <c r="E133" s="256"/>
      <c r="F133" s="256"/>
      <c r="G133" s="256"/>
      <c r="H133" s="256"/>
      <c r="I133" s="256"/>
      <c r="J133" s="256"/>
      <c r="K133" s="256"/>
      <c r="L133" s="256"/>
      <c r="M133" s="256"/>
      <c r="N133" s="256"/>
      <c r="O133" s="256"/>
      <c r="P133" s="256"/>
      <c r="Q133" s="256"/>
      <c r="R133" s="256"/>
      <c r="S133" s="256"/>
      <c r="T133" s="256"/>
      <c r="U133" s="256"/>
      <c r="V133" s="256"/>
      <c r="W133" s="256"/>
      <c r="X133" s="256"/>
      <c r="Y133" s="256"/>
      <c r="Z133" s="256"/>
    </row>
    <row r="134" spans="3:26" ht="17.25" x14ac:dyDescent="0.25"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56"/>
      <c r="U134" s="256"/>
      <c r="V134" s="256"/>
      <c r="W134" s="256"/>
      <c r="X134" s="256"/>
      <c r="Y134" s="256"/>
      <c r="Z134" s="256"/>
    </row>
    <row r="135" spans="3:26" ht="17.25" x14ac:dyDescent="0.25">
      <c r="C135" s="256"/>
      <c r="D135" s="256"/>
      <c r="E135" s="256"/>
      <c r="F135" s="256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  <c r="W135" s="256"/>
      <c r="X135" s="256"/>
      <c r="Y135" s="256"/>
      <c r="Z135" s="256"/>
    </row>
    <row r="136" spans="3:26" ht="17.25" x14ac:dyDescent="0.25">
      <c r="C136" s="256"/>
      <c r="D136" s="256"/>
      <c r="E136" s="256"/>
      <c r="F136" s="256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  <c r="W136" s="256"/>
      <c r="X136" s="256"/>
      <c r="Y136" s="256"/>
      <c r="Z136" s="256"/>
    </row>
    <row r="137" spans="3:26" ht="17.25" x14ac:dyDescent="0.25">
      <c r="C137" s="256"/>
      <c r="D137" s="256"/>
      <c r="E137" s="256"/>
      <c r="F137" s="256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  <c r="W137" s="256"/>
      <c r="X137" s="256"/>
      <c r="Y137" s="256"/>
      <c r="Z137" s="256"/>
    </row>
    <row r="138" spans="3:26" ht="17.25" x14ac:dyDescent="0.25">
      <c r="C138" s="256"/>
      <c r="D138" s="256"/>
      <c r="E138" s="256"/>
      <c r="F138" s="256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</row>
    <row r="139" spans="3:26" ht="17.25" x14ac:dyDescent="0.25"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  <c r="W139" s="256"/>
      <c r="X139" s="256"/>
      <c r="Y139" s="256"/>
      <c r="Z139" s="256"/>
    </row>
    <row r="140" spans="3:26" ht="17.25" x14ac:dyDescent="0.25">
      <c r="C140" s="256"/>
      <c r="D140" s="256"/>
      <c r="E140" s="256"/>
      <c r="F140" s="256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  <c r="W140" s="256"/>
      <c r="X140" s="256"/>
      <c r="Y140" s="256"/>
      <c r="Z140" s="256"/>
    </row>
    <row r="141" spans="3:26" ht="17.25" x14ac:dyDescent="0.25">
      <c r="C141" s="256"/>
      <c r="D141" s="256"/>
      <c r="E141" s="256"/>
      <c r="F141" s="256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  <c r="W141" s="256"/>
      <c r="X141" s="256"/>
      <c r="Y141" s="256"/>
      <c r="Z141" s="256"/>
    </row>
    <row r="142" spans="3:26" ht="17.25" x14ac:dyDescent="0.25"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  <c r="W142" s="256"/>
      <c r="X142" s="256"/>
      <c r="Y142" s="256"/>
      <c r="Z142" s="256"/>
    </row>
    <row r="143" spans="3:26" ht="17.25" x14ac:dyDescent="0.25"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  <c r="W143" s="256"/>
      <c r="X143" s="256"/>
      <c r="Y143" s="256"/>
      <c r="Z143" s="256"/>
    </row>
    <row r="144" spans="3:26" ht="17.25" x14ac:dyDescent="0.25">
      <c r="C144" s="256"/>
      <c r="D144" s="256"/>
      <c r="E144" s="256"/>
      <c r="F144" s="256"/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6"/>
    </row>
    <row r="145" spans="3:26" ht="17.25" x14ac:dyDescent="0.25"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6"/>
      <c r="N145" s="256"/>
      <c r="O145" s="256"/>
      <c r="P145" s="256"/>
      <c r="Q145" s="256"/>
      <c r="R145" s="256"/>
      <c r="S145" s="256"/>
      <c r="T145" s="256"/>
      <c r="U145" s="256"/>
      <c r="V145" s="256"/>
      <c r="W145" s="256"/>
      <c r="X145" s="256"/>
      <c r="Y145" s="256"/>
      <c r="Z145" s="256"/>
    </row>
    <row r="146" spans="3:26" ht="17.25" x14ac:dyDescent="0.25">
      <c r="C146" s="256"/>
      <c r="D146" s="256"/>
      <c r="E146" s="256"/>
      <c r="F146" s="256"/>
      <c r="G146" s="256"/>
      <c r="H146" s="256"/>
      <c r="I146" s="256"/>
      <c r="J146" s="256"/>
      <c r="K146" s="256"/>
      <c r="L146" s="256"/>
      <c r="M146" s="256"/>
      <c r="N146" s="256"/>
      <c r="O146" s="256"/>
      <c r="P146" s="256"/>
      <c r="Q146" s="256"/>
      <c r="R146" s="256"/>
      <c r="S146" s="256"/>
      <c r="T146" s="256"/>
      <c r="U146" s="256"/>
      <c r="V146" s="256"/>
      <c r="W146" s="256"/>
      <c r="X146" s="256"/>
      <c r="Y146" s="256"/>
      <c r="Z146" s="256"/>
    </row>
    <row r="147" spans="3:26" ht="17.25" x14ac:dyDescent="0.25">
      <c r="C147" s="256"/>
      <c r="D147" s="256"/>
      <c r="E147" s="256"/>
      <c r="F147" s="256"/>
      <c r="G147" s="256"/>
      <c r="H147" s="256"/>
      <c r="I147" s="256"/>
      <c r="J147" s="256"/>
      <c r="K147" s="256"/>
      <c r="L147" s="256"/>
      <c r="M147" s="256"/>
      <c r="N147" s="256"/>
      <c r="O147" s="256"/>
      <c r="P147" s="256"/>
      <c r="Q147" s="256"/>
      <c r="R147" s="256"/>
      <c r="S147" s="256"/>
      <c r="T147" s="256"/>
      <c r="U147" s="256"/>
      <c r="V147" s="256"/>
      <c r="W147" s="256"/>
      <c r="X147" s="256"/>
      <c r="Y147" s="256"/>
      <c r="Z147" s="256"/>
    </row>
    <row r="148" spans="3:26" ht="17.25" x14ac:dyDescent="0.25"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  <c r="Q148" s="256"/>
      <c r="R148" s="256"/>
      <c r="S148" s="256"/>
      <c r="T148" s="256"/>
      <c r="U148" s="256"/>
      <c r="V148" s="256"/>
      <c r="W148" s="256"/>
      <c r="X148" s="256"/>
      <c r="Y148" s="256"/>
      <c r="Z148" s="256"/>
    </row>
    <row r="149" spans="3:26" ht="17.25" x14ac:dyDescent="0.25"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  <c r="Q149" s="256"/>
      <c r="R149" s="256"/>
      <c r="S149" s="256"/>
      <c r="T149" s="256"/>
      <c r="U149" s="256"/>
      <c r="V149" s="256"/>
      <c r="W149" s="256"/>
      <c r="X149" s="256"/>
      <c r="Y149" s="256"/>
      <c r="Z149" s="256"/>
    </row>
    <row r="150" spans="3:26" ht="17.25" x14ac:dyDescent="0.25">
      <c r="C150" s="256"/>
      <c r="D150" s="256"/>
      <c r="E150" s="256"/>
      <c r="F150" s="256"/>
      <c r="G150" s="256"/>
      <c r="H150" s="256"/>
      <c r="I150" s="256"/>
      <c r="J150" s="256"/>
      <c r="K150" s="256"/>
      <c r="L150" s="256"/>
      <c r="M150" s="256"/>
      <c r="N150" s="256"/>
      <c r="O150" s="256"/>
      <c r="P150" s="256"/>
      <c r="Q150" s="256"/>
      <c r="R150" s="256"/>
      <c r="S150" s="256"/>
      <c r="T150" s="256"/>
      <c r="U150" s="256"/>
      <c r="V150" s="256"/>
      <c r="W150" s="256"/>
      <c r="X150" s="256"/>
      <c r="Y150" s="256"/>
      <c r="Z150" s="256"/>
    </row>
    <row r="151" spans="3:26" ht="17.25" x14ac:dyDescent="0.25"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6"/>
      <c r="Q151" s="256"/>
      <c r="R151" s="256"/>
      <c r="S151" s="256"/>
      <c r="T151" s="256"/>
      <c r="U151" s="256"/>
      <c r="V151" s="256"/>
      <c r="W151" s="256"/>
      <c r="X151" s="256"/>
      <c r="Y151" s="256"/>
      <c r="Z151" s="256"/>
    </row>
    <row r="152" spans="3:26" ht="17.25" x14ac:dyDescent="0.25"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6"/>
      <c r="Q152" s="256"/>
      <c r="R152" s="256"/>
      <c r="S152" s="256"/>
      <c r="T152" s="256"/>
      <c r="U152" s="256"/>
      <c r="V152" s="256"/>
      <c r="W152" s="256"/>
      <c r="X152" s="256"/>
      <c r="Y152" s="256"/>
      <c r="Z152" s="256"/>
    </row>
    <row r="153" spans="3:26" ht="17.25" x14ac:dyDescent="0.25">
      <c r="C153" s="256"/>
      <c r="D153" s="256"/>
      <c r="E153" s="256"/>
      <c r="F153" s="256"/>
      <c r="G153" s="256"/>
      <c r="H153" s="256"/>
      <c r="I153" s="256"/>
      <c r="J153" s="256"/>
      <c r="K153" s="256"/>
      <c r="L153" s="256"/>
      <c r="M153" s="256"/>
      <c r="N153" s="256"/>
      <c r="O153" s="256"/>
      <c r="P153" s="256"/>
      <c r="Q153" s="256"/>
      <c r="R153" s="256"/>
      <c r="S153" s="256"/>
      <c r="T153" s="256"/>
      <c r="U153" s="256"/>
      <c r="V153" s="256"/>
      <c r="W153" s="256"/>
      <c r="X153" s="256"/>
      <c r="Y153" s="256"/>
      <c r="Z153" s="256"/>
    </row>
    <row r="154" spans="3:26" ht="17.25" x14ac:dyDescent="0.25"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  <c r="T154" s="256"/>
      <c r="U154" s="256"/>
      <c r="V154" s="256"/>
      <c r="W154" s="256"/>
      <c r="X154" s="256"/>
      <c r="Y154" s="256"/>
      <c r="Z154" s="256"/>
    </row>
    <row r="155" spans="3:26" ht="17.25" x14ac:dyDescent="0.25">
      <c r="C155" s="256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  <c r="W155" s="256"/>
      <c r="X155" s="256"/>
      <c r="Y155" s="256"/>
      <c r="Z155" s="256"/>
    </row>
    <row r="156" spans="3:26" ht="17.25" x14ac:dyDescent="0.25">
      <c r="C156" s="256"/>
      <c r="D156" s="256"/>
      <c r="E156" s="256"/>
      <c r="F156" s="256"/>
      <c r="G156" s="256"/>
      <c r="H156" s="256"/>
      <c r="I156" s="256"/>
      <c r="J156" s="256"/>
      <c r="K156" s="256"/>
      <c r="L156" s="256"/>
      <c r="M156" s="256"/>
      <c r="N156" s="256"/>
      <c r="O156" s="256"/>
      <c r="P156" s="256"/>
      <c r="Q156" s="256"/>
      <c r="R156" s="256"/>
      <c r="S156" s="256"/>
      <c r="T156" s="256"/>
      <c r="U156" s="256"/>
      <c r="V156" s="256"/>
      <c r="W156" s="256"/>
      <c r="X156" s="256"/>
      <c r="Y156" s="256"/>
      <c r="Z156" s="256"/>
    </row>
    <row r="157" spans="3:26" ht="17.25" x14ac:dyDescent="0.25">
      <c r="C157" s="256"/>
      <c r="D157" s="256"/>
      <c r="E157" s="256"/>
      <c r="F157" s="256"/>
      <c r="G157" s="256"/>
      <c r="H157" s="256"/>
      <c r="I157" s="256"/>
      <c r="J157" s="256"/>
      <c r="K157" s="256"/>
      <c r="L157" s="256"/>
      <c r="M157" s="256"/>
      <c r="N157" s="256"/>
      <c r="O157" s="256"/>
      <c r="P157" s="256"/>
      <c r="Q157" s="256"/>
      <c r="R157" s="256"/>
      <c r="S157" s="256"/>
      <c r="T157" s="256"/>
      <c r="U157" s="256"/>
      <c r="V157" s="256"/>
      <c r="W157" s="256"/>
      <c r="X157" s="256"/>
      <c r="Y157" s="256"/>
      <c r="Z157" s="256"/>
    </row>
    <row r="158" spans="3:26" ht="17.25" x14ac:dyDescent="0.25">
      <c r="C158" s="256"/>
      <c r="D158" s="256"/>
      <c r="E158" s="256"/>
      <c r="F158" s="256"/>
      <c r="G158" s="256"/>
      <c r="H158" s="256"/>
      <c r="I158" s="256"/>
      <c r="J158" s="256"/>
      <c r="K158" s="256"/>
      <c r="L158" s="256"/>
      <c r="M158" s="256"/>
      <c r="N158" s="256"/>
      <c r="O158" s="256"/>
      <c r="P158" s="256"/>
      <c r="Q158" s="256"/>
      <c r="R158" s="256"/>
      <c r="S158" s="256"/>
      <c r="T158" s="256"/>
      <c r="U158" s="256"/>
      <c r="V158" s="256"/>
      <c r="W158" s="256"/>
      <c r="X158" s="256"/>
      <c r="Y158" s="256"/>
      <c r="Z158" s="256"/>
    </row>
    <row r="159" spans="3:26" ht="17.25" x14ac:dyDescent="0.25">
      <c r="C159" s="256"/>
      <c r="D159" s="256"/>
      <c r="E159" s="256"/>
      <c r="F159" s="256"/>
      <c r="G159" s="256"/>
      <c r="H159" s="256"/>
      <c r="I159" s="256"/>
      <c r="J159" s="256"/>
      <c r="K159" s="256"/>
      <c r="L159" s="256"/>
      <c r="M159" s="256"/>
      <c r="N159" s="256"/>
      <c r="O159" s="256"/>
      <c r="P159" s="256"/>
      <c r="Q159" s="256"/>
      <c r="R159" s="256"/>
      <c r="S159" s="256"/>
      <c r="T159" s="256"/>
      <c r="U159" s="256"/>
      <c r="V159" s="256"/>
      <c r="W159" s="256"/>
      <c r="X159" s="256"/>
      <c r="Y159" s="256"/>
      <c r="Z159" s="256"/>
    </row>
    <row r="160" spans="3:26" ht="17.25" x14ac:dyDescent="0.25">
      <c r="C160" s="256"/>
      <c r="D160" s="256"/>
      <c r="E160" s="256"/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</row>
    <row r="161" spans="3:26" ht="17.25" x14ac:dyDescent="0.25"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256"/>
      <c r="V161" s="256"/>
      <c r="W161" s="256"/>
      <c r="X161" s="256"/>
      <c r="Y161" s="256"/>
      <c r="Z161" s="256"/>
    </row>
    <row r="162" spans="3:26" ht="17.25" x14ac:dyDescent="0.25">
      <c r="C162" s="256"/>
      <c r="D162" s="256"/>
      <c r="E162" s="256"/>
      <c r="F162" s="256"/>
      <c r="G162" s="256"/>
      <c r="H162" s="256"/>
      <c r="I162" s="256"/>
      <c r="J162" s="256"/>
      <c r="K162" s="256"/>
      <c r="L162" s="256"/>
      <c r="M162" s="256"/>
      <c r="N162" s="256"/>
      <c r="O162" s="256"/>
      <c r="P162" s="256"/>
      <c r="Q162" s="256"/>
      <c r="R162" s="256"/>
      <c r="S162" s="256"/>
      <c r="T162" s="256"/>
      <c r="U162" s="256"/>
      <c r="V162" s="256"/>
      <c r="W162" s="256"/>
      <c r="X162" s="256"/>
      <c r="Y162" s="256"/>
      <c r="Z162" s="256"/>
    </row>
    <row r="163" spans="3:26" ht="17.25" x14ac:dyDescent="0.25">
      <c r="C163" s="256"/>
      <c r="D163" s="256"/>
      <c r="E163" s="256"/>
      <c r="F163" s="256"/>
      <c r="G163" s="256"/>
      <c r="H163" s="256"/>
      <c r="I163" s="256"/>
      <c r="J163" s="256"/>
      <c r="K163" s="256"/>
      <c r="L163" s="256"/>
      <c r="M163" s="256"/>
      <c r="N163" s="256"/>
      <c r="O163" s="256"/>
      <c r="P163" s="256"/>
      <c r="Q163" s="256"/>
      <c r="R163" s="256"/>
      <c r="S163" s="256"/>
      <c r="T163" s="256"/>
      <c r="U163" s="256"/>
      <c r="V163" s="256"/>
      <c r="W163" s="256"/>
      <c r="X163" s="256"/>
      <c r="Y163" s="256"/>
      <c r="Z163" s="256"/>
    </row>
    <row r="164" spans="3:26" ht="17.25" x14ac:dyDescent="0.25"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</row>
    <row r="165" spans="3:26" ht="17.25" x14ac:dyDescent="0.25">
      <c r="C165" s="256"/>
      <c r="D165" s="256"/>
      <c r="E165" s="256"/>
      <c r="F165" s="256"/>
      <c r="G165" s="256"/>
      <c r="H165" s="256"/>
      <c r="I165" s="256"/>
      <c r="J165" s="256"/>
      <c r="K165" s="256"/>
      <c r="L165" s="256"/>
      <c r="M165" s="256"/>
      <c r="N165" s="256"/>
      <c r="O165" s="256"/>
      <c r="P165" s="256"/>
      <c r="Q165" s="256"/>
      <c r="R165" s="256"/>
      <c r="S165" s="256"/>
      <c r="T165" s="256"/>
      <c r="U165" s="256"/>
      <c r="V165" s="256"/>
      <c r="W165" s="256"/>
      <c r="X165" s="256"/>
      <c r="Y165" s="256"/>
      <c r="Z165" s="256"/>
    </row>
    <row r="166" spans="3:26" ht="17.25" x14ac:dyDescent="0.25">
      <c r="C166" s="256"/>
      <c r="D166" s="256"/>
      <c r="E166" s="256"/>
      <c r="F166" s="256"/>
      <c r="G166" s="256"/>
      <c r="H166" s="256"/>
      <c r="I166" s="256"/>
      <c r="J166" s="256"/>
      <c r="K166" s="256"/>
      <c r="L166" s="256"/>
      <c r="M166" s="256"/>
      <c r="N166" s="256"/>
      <c r="O166" s="256"/>
      <c r="P166" s="256"/>
      <c r="Q166" s="256"/>
      <c r="R166" s="256"/>
      <c r="S166" s="256"/>
      <c r="T166" s="256"/>
      <c r="U166" s="256"/>
      <c r="V166" s="256"/>
      <c r="W166" s="256"/>
      <c r="X166" s="256"/>
      <c r="Y166" s="256"/>
      <c r="Z166" s="256"/>
    </row>
    <row r="167" spans="3:26" ht="17.25" x14ac:dyDescent="0.25">
      <c r="C167" s="256"/>
      <c r="D167" s="256"/>
      <c r="E167" s="256"/>
      <c r="F167" s="256"/>
      <c r="G167" s="256"/>
      <c r="H167" s="256"/>
      <c r="I167" s="256"/>
      <c r="J167" s="256"/>
      <c r="K167" s="256"/>
      <c r="L167" s="256"/>
      <c r="M167" s="256"/>
      <c r="N167" s="256"/>
      <c r="O167" s="256"/>
      <c r="P167" s="256"/>
      <c r="Q167" s="256"/>
      <c r="R167" s="256"/>
      <c r="S167" s="256"/>
      <c r="T167" s="256"/>
      <c r="U167" s="256"/>
      <c r="V167" s="256"/>
      <c r="W167" s="256"/>
      <c r="X167" s="256"/>
      <c r="Y167" s="256"/>
      <c r="Z167" s="256"/>
    </row>
    <row r="168" spans="3:26" ht="17.25" x14ac:dyDescent="0.25"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</row>
    <row r="169" spans="3:26" ht="17.25" x14ac:dyDescent="0.25">
      <c r="C169" s="256"/>
      <c r="D169" s="256"/>
      <c r="E169" s="256"/>
      <c r="F169" s="256"/>
      <c r="G169" s="256"/>
      <c r="H169" s="256"/>
      <c r="I169" s="256"/>
      <c r="J169" s="256"/>
      <c r="K169" s="256"/>
      <c r="L169" s="256"/>
      <c r="M169" s="256"/>
      <c r="N169" s="256"/>
      <c r="O169" s="256"/>
      <c r="P169" s="256"/>
      <c r="Q169" s="256"/>
      <c r="R169" s="256"/>
      <c r="S169" s="256"/>
      <c r="T169" s="256"/>
      <c r="U169" s="256"/>
      <c r="V169" s="256"/>
      <c r="W169" s="256"/>
      <c r="X169" s="256"/>
      <c r="Y169" s="256"/>
      <c r="Z169" s="256"/>
    </row>
    <row r="170" spans="3:26" ht="17.25" x14ac:dyDescent="0.25"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  <c r="V170" s="256"/>
      <c r="W170" s="256"/>
      <c r="X170" s="256"/>
      <c r="Y170" s="256"/>
      <c r="Z170" s="256"/>
    </row>
    <row r="171" spans="3:26" ht="17.25" x14ac:dyDescent="0.25"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  <c r="S171" s="256"/>
      <c r="T171" s="256"/>
      <c r="U171" s="256"/>
      <c r="V171" s="256"/>
      <c r="W171" s="256"/>
      <c r="X171" s="256"/>
      <c r="Y171" s="256"/>
      <c r="Z171" s="256"/>
    </row>
    <row r="172" spans="3:26" ht="17.25" x14ac:dyDescent="0.25">
      <c r="C172" s="256"/>
      <c r="D172" s="256"/>
      <c r="E172" s="256"/>
      <c r="F172" s="256"/>
      <c r="G172" s="256"/>
      <c r="H172" s="256"/>
      <c r="I172" s="256"/>
      <c r="J172" s="256"/>
      <c r="K172" s="256"/>
      <c r="L172" s="256"/>
      <c r="M172" s="256"/>
      <c r="N172" s="256"/>
      <c r="O172" s="256"/>
      <c r="P172" s="256"/>
      <c r="Q172" s="256"/>
      <c r="R172" s="256"/>
      <c r="S172" s="256"/>
      <c r="T172" s="256"/>
      <c r="U172" s="256"/>
      <c r="V172" s="256"/>
      <c r="W172" s="256"/>
      <c r="X172" s="256"/>
      <c r="Y172" s="256"/>
      <c r="Z172" s="256"/>
    </row>
    <row r="173" spans="3:26" ht="17.25" x14ac:dyDescent="0.25"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  <c r="V173" s="256"/>
      <c r="W173" s="256"/>
      <c r="X173" s="256"/>
      <c r="Y173" s="256"/>
      <c r="Z173" s="256"/>
    </row>
    <row r="174" spans="3:26" ht="17.25" x14ac:dyDescent="0.25"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  <c r="S174" s="256"/>
      <c r="T174" s="256"/>
      <c r="U174" s="256"/>
      <c r="V174" s="256"/>
      <c r="W174" s="256"/>
      <c r="X174" s="256"/>
      <c r="Y174" s="256"/>
      <c r="Z174" s="256"/>
    </row>
    <row r="175" spans="3:26" ht="17.25" x14ac:dyDescent="0.25">
      <c r="C175" s="256"/>
      <c r="D175" s="256"/>
      <c r="E175" s="256"/>
      <c r="F175" s="256"/>
      <c r="G175" s="256"/>
      <c r="H175" s="256"/>
      <c r="I175" s="256"/>
      <c r="J175" s="256"/>
      <c r="K175" s="256"/>
      <c r="L175" s="256"/>
      <c r="M175" s="256"/>
      <c r="N175" s="256"/>
      <c r="O175" s="256"/>
      <c r="P175" s="256"/>
      <c r="Q175" s="256"/>
      <c r="R175" s="256"/>
      <c r="S175" s="256"/>
      <c r="T175" s="256"/>
      <c r="U175" s="256"/>
      <c r="V175" s="256"/>
      <c r="W175" s="256"/>
      <c r="X175" s="256"/>
      <c r="Y175" s="256"/>
      <c r="Z175" s="256"/>
    </row>
    <row r="176" spans="3:26" ht="17.25" x14ac:dyDescent="0.25">
      <c r="C176" s="256"/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Q176" s="256"/>
      <c r="R176" s="256"/>
      <c r="S176" s="256"/>
      <c r="T176" s="256"/>
      <c r="U176" s="256"/>
      <c r="V176" s="256"/>
      <c r="W176" s="256"/>
      <c r="X176" s="256"/>
      <c r="Y176" s="256"/>
      <c r="Z176" s="256"/>
    </row>
    <row r="177" spans="3:26" ht="17.25" x14ac:dyDescent="0.25">
      <c r="C177" s="256"/>
      <c r="D177" s="256"/>
      <c r="E177" s="256"/>
      <c r="F177" s="256"/>
      <c r="G177" s="256"/>
      <c r="H177" s="256"/>
      <c r="I177" s="256"/>
      <c r="J177" s="256"/>
      <c r="K177" s="256"/>
      <c r="L177" s="256"/>
      <c r="M177" s="256"/>
      <c r="N177" s="256"/>
      <c r="O177" s="256"/>
      <c r="P177" s="256"/>
      <c r="Q177" s="256"/>
      <c r="R177" s="256"/>
      <c r="S177" s="256"/>
      <c r="T177" s="256"/>
      <c r="U177" s="256"/>
      <c r="V177" s="256"/>
      <c r="W177" s="256"/>
      <c r="X177" s="256"/>
      <c r="Y177" s="256"/>
      <c r="Z177" s="256"/>
    </row>
    <row r="178" spans="3:26" ht="17.25" x14ac:dyDescent="0.25">
      <c r="C178" s="256"/>
      <c r="D178" s="256"/>
      <c r="E178" s="256"/>
      <c r="F178" s="256"/>
      <c r="G178" s="256"/>
      <c r="H178" s="256"/>
      <c r="I178" s="256"/>
      <c r="J178" s="256"/>
      <c r="K178" s="256"/>
      <c r="L178" s="256"/>
      <c r="M178" s="256"/>
      <c r="N178" s="256"/>
      <c r="O178" s="256"/>
      <c r="P178" s="256"/>
      <c r="Q178" s="256"/>
      <c r="R178" s="256"/>
      <c r="S178" s="256"/>
      <c r="T178" s="256"/>
      <c r="U178" s="256"/>
      <c r="V178" s="256"/>
      <c r="W178" s="256"/>
      <c r="X178" s="256"/>
      <c r="Y178" s="256"/>
      <c r="Z178" s="256"/>
    </row>
    <row r="179" spans="3:26" ht="17.25" x14ac:dyDescent="0.25">
      <c r="C179" s="256"/>
      <c r="D179" s="256"/>
      <c r="E179" s="256"/>
      <c r="F179" s="256"/>
      <c r="G179" s="256"/>
      <c r="H179" s="256"/>
      <c r="I179" s="256"/>
      <c r="J179" s="256"/>
      <c r="K179" s="256"/>
      <c r="L179" s="256"/>
      <c r="M179" s="256"/>
      <c r="N179" s="256"/>
      <c r="O179" s="256"/>
      <c r="P179" s="256"/>
      <c r="Q179" s="256"/>
      <c r="R179" s="256"/>
      <c r="S179" s="256"/>
      <c r="T179" s="256"/>
      <c r="U179" s="256"/>
      <c r="V179" s="256"/>
      <c r="W179" s="256"/>
      <c r="X179" s="256"/>
      <c r="Y179" s="256"/>
      <c r="Z179" s="256"/>
    </row>
    <row r="180" spans="3:26" ht="17.25" x14ac:dyDescent="0.25">
      <c r="C180" s="256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56"/>
      <c r="U180" s="256"/>
      <c r="V180" s="256"/>
      <c r="W180" s="256"/>
      <c r="X180" s="256"/>
      <c r="Y180" s="256"/>
      <c r="Z180" s="256"/>
    </row>
    <row r="181" spans="3:26" ht="17.25" x14ac:dyDescent="0.25">
      <c r="C181" s="256"/>
      <c r="D181" s="256"/>
      <c r="E181" s="256"/>
      <c r="F181" s="256"/>
      <c r="G181" s="256"/>
      <c r="H181" s="256"/>
      <c r="I181" s="256"/>
      <c r="J181" s="256"/>
      <c r="K181" s="256"/>
      <c r="L181" s="256"/>
      <c r="M181" s="256"/>
      <c r="N181" s="256"/>
      <c r="O181" s="256"/>
      <c r="P181" s="256"/>
      <c r="Q181" s="256"/>
      <c r="R181" s="256"/>
      <c r="S181" s="256"/>
      <c r="T181" s="256"/>
      <c r="U181" s="256"/>
      <c r="V181" s="256"/>
      <c r="W181" s="256"/>
      <c r="X181" s="256"/>
      <c r="Y181" s="256"/>
      <c r="Z181" s="256"/>
    </row>
    <row r="182" spans="3:26" ht="17.25" x14ac:dyDescent="0.25"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6"/>
      <c r="Q182" s="256"/>
      <c r="R182" s="256"/>
      <c r="S182" s="256"/>
      <c r="T182" s="256"/>
      <c r="U182" s="256"/>
      <c r="V182" s="256"/>
      <c r="W182" s="256"/>
      <c r="X182" s="256"/>
      <c r="Y182" s="256"/>
      <c r="Z182" s="256"/>
    </row>
    <row r="183" spans="3:26" ht="17.25" x14ac:dyDescent="0.25">
      <c r="C183" s="256"/>
      <c r="D183" s="256"/>
      <c r="E183" s="256"/>
      <c r="F183" s="256"/>
      <c r="G183" s="256"/>
      <c r="H183" s="256"/>
      <c r="I183" s="256"/>
      <c r="J183" s="256"/>
      <c r="K183" s="256"/>
      <c r="L183" s="256"/>
      <c r="M183" s="256"/>
      <c r="N183" s="256"/>
      <c r="O183" s="256"/>
      <c r="P183" s="256"/>
      <c r="Q183" s="256"/>
      <c r="R183" s="256"/>
      <c r="S183" s="256"/>
      <c r="T183" s="256"/>
      <c r="U183" s="256"/>
      <c r="V183" s="256"/>
      <c r="W183" s="256"/>
      <c r="X183" s="256"/>
      <c r="Y183" s="256"/>
      <c r="Z183" s="256"/>
    </row>
  </sheetData>
  <autoFilter ref="B5:Z101">
    <sortState ref="B6:Z101">
      <sortCondition ref="B5:B101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15" zoomScaleNormal="115" workbookViewId="0"/>
  </sheetViews>
  <sheetFormatPr defaultRowHeight="15" x14ac:dyDescent="0.25"/>
  <cols>
    <col min="1" max="1" width="3.5703125" customWidth="1"/>
    <col min="2" max="2" width="10.7109375" customWidth="1"/>
    <col min="3" max="3" width="7.7109375" customWidth="1"/>
    <col min="4" max="4" width="6.7109375" customWidth="1"/>
    <col min="5" max="5" width="21.85546875" bestFit="1" customWidth="1"/>
    <col min="6" max="6" width="10.7109375" customWidth="1"/>
    <col min="7" max="8" width="8.7109375" customWidth="1"/>
    <col min="9" max="9" width="9.140625" style="53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717" t="s">
        <v>459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15"/>
      <c r="S1" s="15"/>
      <c r="T1" s="15"/>
      <c r="U1" s="15"/>
      <c r="V1" s="15"/>
      <c r="W1" s="15"/>
    </row>
    <row r="2" spans="2:24" ht="24" customHeight="1" x14ac:dyDescent="0.25">
      <c r="B2" s="720" t="s">
        <v>446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15"/>
      <c r="S2" s="15"/>
      <c r="T2" s="15"/>
      <c r="U2" s="15"/>
      <c r="V2" s="15"/>
      <c r="W2" s="15"/>
    </row>
    <row r="3" spans="2:24" ht="17.25" x14ac:dyDescent="0.25">
      <c r="B3" s="578" t="s">
        <v>159</v>
      </c>
      <c r="C3" s="136" t="s">
        <v>2</v>
      </c>
      <c r="D3" s="136" t="s">
        <v>126</v>
      </c>
      <c r="E3" s="136" t="s">
        <v>170</v>
      </c>
      <c r="F3" s="136" t="s">
        <v>171</v>
      </c>
      <c r="G3" s="136" t="s">
        <v>204</v>
      </c>
      <c r="H3" s="579" t="s">
        <v>139</v>
      </c>
      <c r="I3" s="44"/>
      <c r="J3" s="47"/>
      <c r="K3" s="55" t="s">
        <v>163</v>
      </c>
      <c r="L3" s="59" t="s">
        <v>2</v>
      </c>
      <c r="M3" s="59" t="s">
        <v>126</v>
      </c>
      <c r="N3" s="59" t="s">
        <v>170</v>
      </c>
      <c r="O3" s="58" t="s">
        <v>171</v>
      </c>
      <c r="P3" s="56" t="s">
        <v>204</v>
      </c>
      <c r="Q3" s="59" t="s">
        <v>142</v>
      </c>
      <c r="R3" s="17"/>
      <c r="S3" s="17"/>
      <c r="T3" s="17"/>
      <c r="U3" s="17"/>
      <c r="V3" s="17"/>
      <c r="W3" s="17"/>
    </row>
    <row r="4" spans="2:24" ht="18.75" x14ac:dyDescent="0.25">
      <c r="B4" s="251">
        <v>1</v>
      </c>
      <c r="C4" s="565" t="s">
        <v>13</v>
      </c>
      <c r="D4" s="580">
        <v>1</v>
      </c>
      <c r="E4" s="580" t="s">
        <v>248</v>
      </c>
      <c r="F4" s="560" t="s">
        <v>112</v>
      </c>
      <c r="G4" s="580">
        <v>10</v>
      </c>
      <c r="H4" s="582">
        <v>0.60699999999999998</v>
      </c>
      <c r="I4" s="86" t="s">
        <v>208</v>
      </c>
      <c r="J4" s="87"/>
      <c r="K4" s="251">
        <v>1</v>
      </c>
      <c r="L4" s="565" t="s">
        <v>14</v>
      </c>
      <c r="M4" s="741">
        <v>17</v>
      </c>
      <c r="N4" s="741" t="s">
        <v>350</v>
      </c>
      <c r="O4" s="562" t="s">
        <v>453</v>
      </c>
      <c r="P4" s="741">
        <v>13</v>
      </c>
      <c r="Q4" s="741">
        <v>22</v>
      </c>
      <c r="R4" s="16" t="s">
        <v>208</v>
      </c>
      <c r="V4" s="19"/>
      <c r="W4" s="16"/>
    </row>
    <row r="5" spans="2:24" ht="18.75" x14ac:dyDescent="0.25">
      <c r="B5" s="251">
        <v>2</v>
      </c>
      <c r="C5" s="566" t="s">
        <v>13</v>
      </c>
      <c r="D5" s="584">
        <v>10</v>
      </c>
      <c r="E5" s="584" t="s">
        <v>297</v>
      </c>
      <c r="F5" s="569" t="s">
        <v>118</v>
      </c>
      <c r="G5" s="584">
        <v>11</v>
      </c>
      <c r="H5" s="587">
        <v>0.54800000000000004</v>
      </c>
      <c r="I5" s="86"/>
      <c r="J5" s="87"/>
      <c r="K5" s="251">
        <v>2</v>
      </c>
      <c r="L5" s="566" t="s">
        <v>15</v>
      </c>
      <c r="M5" s="744">
        <v>36</v>
      </c>
      <c r="N5" s="744" t="s">
        <v>376</v>
      </c>
      <c r="O5" s="568" t="s">
        <v>260</v>
      </c>
      <c r="P5" s="744">
        <v>11</v>
      </c>
      <c r="Q5" s="744">
        <v>19</v>
      </c>
      <c r="R5" s="16"/>
      <c r="V5" s="19"/>
      <c r="W5" s="16"/>
    </row>
    <row r="6" spans="2:24" ht="18.75" x14ac:dyDescent="0.25">
      <c r="B6" s="251">
        <v>3</v>
      </c>
      <c r="C6" s="565" t="s">
        <v>15</v>
      </c>
      <c r="D6" s="741">
        <v>7</v>
      </c>
      <c r="E6" s="741" t="s">
        <v>372</v>
      </c>
      <c r="F6" s="561" t="s">
        <v>32</v>
      </c>
      <c r="G6" s="741">
        <v>11</v>
      </c>
      <c r="H6" s="742">
        <v>0.53300000000000003</v>
      </c>
      <c r="I6" s="86"/>
      <c r="J6" s="87"/>
      <c r="K6" s="251">
        <v>3</v>
      </c>
      <c r="L6" s="565" t="s">
        <v>15</v>
      </c>
      <c r="M6" s="741">
        <v>45</v>
      </c>
      <c r="N6" s="741" t="s">
        <v>375</v>
      </c>
      <c r="O6" s="561" t="s">
        <v>256</v>
      </c>
      <c r="P6" s="741">
        <v>12</v>
      </c>
      <c r="Q6" s="741">
        <v>18</v>
      </c>
      <c r="R6" s="16"/>
      <c r="V6" s="19"/>
      <c r="W6" s="16"/>
    </row>
    <row r="7" spans="2:24" ht="18.75" x14ac:dyDescent="0.25">
      <c r="B7" s="251">
        <v>4</v>
      </c>
      <c r="C7" s="566" t="s">
        <v>15</v>
      </c>
      <c r="D7" s="744">
        <v>24</v>
      </c>
      <c r="E7" s="744" t="s">
        <v>373</v>
      </c>
      <c r="F7" s="568" t="s">
        <v>259</v>
      </c>
      <c r="G7" s="744">
        <v>11</v>
      </c>
      <c r="H7" s="745">
        <v>0.51200000000000001</v>
      </c>
      <c r="I7" s="86"/>
      <c r="J7" s="87"/>
      <c r="K7" s="251">
        <v>4</v>
      </c>
      <c r="L7" s="566" t="s">
        <v>12</v>
      </c>
      <c r="M7" s="744">
        <v>17</v>
      </c>
      <c r="N7" s="744" t="s">
        <v>414</v>
      </c>
      <c r="O7" s="569" t="s">
        <v>99</v>
      </c>
      <c r="P7" s="744">
        <v>13</v>
      </c>
      <c r="Q7" s="744">
        <v>18</v>
      </c>
      <c r="R7" s="16"/>
      <c r="V7" s="19"/>
      <c r="W7" s="16"/>
    </row>
    <row r="8" spans="2:24" ht="18.75" x14ac:dyDescent="0.25">
      <c r="B8" s="251">
        <v>5</v>
      </c>
      <c r="C8" s="565" t="s">
        <v>15</v>
      </c>
      <c r="D8" s="741">
        <v>45</v>
      </c>
      <c r="E8" s="741" t="s">
        <v>375</v>
      </c>
      <c r="F8" s="561" t="s">
        <v>256</v>
      </c>
      <c r="G8" s="741">
        <v>12</v>
      </c>
      <c r="H8" s="742">
        <v>0.5</v>
      </c>
      <c r="I8" s="86"/>
      <c r="J8" s="87"/>
      <c r="K8" s="251">
        <v>5</v>
      </c>
      <c r="L8" s="565" t="s">
        <v>15</v>
      </c>
      <c r="M8" s="741">
        <v>7</v>
      </c>
      <c r="N8" s="741" t="s">
        <v>372</v>
      </c>
      <c r="O8" s="561" t="s">
        <v>32</v>
      </c>
      <c r="P8" s="741">
        <v>11</v>
      </c>
      <c r="Q8" s="741">
        <v>17</v>
      </c>
      <c r="R8" s="16"/>
      <c r="V8" s="19"/>
      <c r="W8" s="16"/>
    </row>
    <row r="9" spans="2:24" ht="18.75" x14ac:dyDescent="0.25">
      <c r="B9" s="251">
        <v>6</v>
      </c>
      <c r="C9" s="566" t="s">
        <v>15</v>
      </c>
      <c r="D9" s="744">
        <v>89</v>
      </c>
      <c r="E9" s="744" t="s">
        <v>377</v>
      </c>
      <c r="F9" s="568" t="s">
        <v>36</v>
      </c>
      <c r="G9" s="744">
        <v>10</v>
      </c>
      <c r="H9" s="745">
        <v>0.48599999999999999</v>
      </c>
      <c r="I9" s="86"/>
      <c r="J9" s="87"/>
      <c r="K9" s="251">
        <v>6</v>
      </c>
      <c r="L9" s="566" t="s">
        <v>12</v>
      </c>
      <c r="M9" s="744">
        <v>7</v>
      </c>
      <c r="N9" s="744" t="s">
        <v>407</v>
      </c>
      <c r="O9" s="569" t="s">
        <v>89</v>
      </c>
      <c r="P9" s="744">
        <v>12</v>
      </c>
      <c r="Q9" s="744">
        <v>17</v>
      </c>
      <c r="R9" s="16"/>
      <c r="V9" s="19"/>
      <c r="W9" s="21"/>
    </row>
    <row r="10" spans="2:24" ht="18.75" x14ac:dyDescent="0.25">
      <c r="B10" s="251">
        <v>7</v>
      </c>
      <c r="C10" s="565" t="s">
        <v>17</v>
      </c>
      <c r="D10" s="741">
        <v>21</v>
      </c>
      <c r="E10" s="741" t="s">
        <v>390</v>
      </c>
      <c r="F10" s="562" t="s">
        <v>59</v>
      </c>
      <c r="G10" s="741">
        <v>13</v>
      </c>
      <c r="H10" s="742">
        <v>0.47699999999999998</v>
      </c>
      <c r="I10" s="86"/>
      <c r="J10" s="87"/>
      <c r="K10" s="251">
        <v>7</v>
      </c>
      <c r="L10" s="565" t="s">
        <v>12</v>
      </c>
      <c r="M10" s="741">
        <v>14</v>
      </c>
      <c r="N10" s="741" t="s">
        <v>411</v>
      </c>
      <c r="O10" s="558" t="s">
        <v>92</v>
      </c>
      <c r="P10" s="741">
        <v>13</v>
      </c>
      <c r="Q10" s="741">
        <v>16</v>
      </c>
      <c r="R10" s="16"/>
      <c r="V10" s="19"/>
      <c r="W10" s="16"/>
    </row>
    <row r="11" spans="2:24" ht="18.75" x14ac:dyDescent="0.25">
      <c r="B11" s="251">
        <v>8</v>
      </c>
      <c r="C11" s="566" t="s">
        <v>14</v>
      </c>
      <c r="D11" s="744">
        <v>33</v>
      </c>
      <c r="E11" s="744" t="s">
        <v>351</v>
      </c>
      <c r="F11" s="602" t="s">
        <v>26</v>
      </c>
      <c r="G11" s="744">
        <v>13</v>
      </c>
      <c r="H11" s="745">
        <v>0.47599999999999998</v>
      </c>
      <c r="I11" s="86"/>
      <c r="J11" s="87"/>
      <c r="K11" s="251">
        <v>8</v>
      </c>
      <c r="L11" s="566" t="s">
        <v>13</v>
      </c>
      <c r="M11" s="584">
        <v>10</v>
      </c>
      <c r="N11" s="584" t="s">
        <v>297</v>
      </c>
      <c r="O11" s="569" t="s">
        <v>118</v>
      </c>
      <c r="P11" s="584">
        <v>11</v>
      </c>
      <c r="Q11" s="584">
        <v>15</v>
      </c>
      <c r="R11" s="16"/>
      <c r="V11" s="19"/>
      <c r="W11" s="16"/>
    </row>
    <row r="12" spans="2:24" ht="18.75" x14ac:dyDescent="0.25">
      <c r="B12" s="251">
        <v>9</v>
      </c>
      <c r="C12" s="565" t="s">
        <v>17</v>
      </c>
      <c r="D12" s="741">
        <v>17</v>
      </c>
      <c r="E12" s="741" t="s">
        <v>395</v>
      </c>
      <c r="F12" s="562" t="s">
        <v>65</v>
      </c>
      <c r="G12" s="741">
        <v>11</v>
      </c>
      <c r="H12" s="742">
        <v>0.45900000000000002</v>
      </c>
      <c r="I12" s="86"/>
      <c r="J12" s="87"/>
      <c r="K12" s="251">
        <v>9</v>
      </c>
      <c r="L12" s="565" t="s">
        <v>17</v>
      </c>
      <c r="M12" s="741">
        <v>21</v>
      </c>
      <c r="N12" s="741" t="s">
        <v>390</v>
      </c>
      <c r="O12" s="562" t="s">
        <v>59</v>
      </c>
      <c r="P12" s="741">
        <v>13</v>
      </c>
      <c r="Q12" s="741">
        <v>15</v>
      </c>
      <c r="R12" s="16"/>
      <c r="V12" s="19"/>
      <c r="W12" s="16"/>
    </row>
    <row r="13" spans="2:24" ht="18.75" x14ac:dyDescent="0.25">
      <c r="B13" s="251">
        <v>10</v>
      </c>
      <c r="C13" s="566" t="s">
        <v>15</v>
      </c>
      <c r="D13" s="744">
        <v>36</v>
      </c>
      <c r="E13" s="744" t="s">
        <v>376</v>
      </c>
      <c r="F13" s="568" t="s">
        <v>260</v>
      </c>
      <c r="G13" s="744">
        <v>11</v>
      </c>
      <c r="H13" s="745">
        <v>0.432</v>
      </c>
      <c r="I13" s="86"/>
      <c r="J13" s="87"/>
      <c r="K13" s="251">
        <v>10</v>
      </c>
      <c r="L13" s="566" t="s">
        <v>14</v>
      </c>
      <c r="M13" s="744">
        <v>33</v>
      </c>
      <c r="N13" s="744" t="s">
        <v>351</v>
      </c>
      <c r="O13" s="602" t="s">
        <v>26</v>
      </c>
      <c r="P13" s="744">
        <v>13</v>
      </c>
      <c r="Q13" s="744">
        <v>13</v>
      </c>
      <c r="R13" s="16"/>
      <c r="V13" s="19"/>
      <c r="W13" s="16"/>
      <c r="X13" s="15"/>
    </row>
    <row r="14" spans="2:24" ht="17.25" x14ac:dyDescent="0.25">
      <c r="B14" s="718"/>
      <c r="C14" s="718"/>
      <c r="D14" s="718"/>
      <c r="E14" s="718"/>
      <c r="F14" s="718"/>
      <c r="G14" s="718"/>
      <c r="H14" s="718"/>
      <c r="I14" s="147"/>
      <c r="J14" s="87"/>
      <c r="K14" s="714"/>
      <c r="L14" s="715"/>
      <c r="M14" s="715"/>
      <c r="N14" s="715"/>
      <c r="O14" s="715"/>
      <c r="P14" s="715"/>
      <c r="Q14" s="715"/>
      <c r="R14" s="25"/>
      <c r="S14" s="25"/>
      <c r="T14" s="25"/>
      <c r="U14" s="25"/>
      <c r="V14" s="27"/>
      <c r="W14" s="25"/>
      <c r="X14" s="23"/>
    </row>
    <row r="15" spans="2:24" ht="2.4500000000000002" customHeight="1" x14ac:dyDescent="0.25">
      <c r="B15" s="719"/>
      <c r="C15" s="719"/>
      <c r="D15" s="719"/>
      <c r="E15" s="719"/>
      <c r="F15" s="719"/>
      <c r="G15" s="719"/>
      <c r="H15" s="719"/>
      <c r="I15" s="148"/>
      <c r="J15" s="87"/>
      <c r="K15" s="144"/>
      <c r="L15" s="149"/>
      <c r="M15" s="149"/>
      <c r="N15" s="149"/>
      <c r="O15" s="149"/>
      <c r="P15" s="149"/>
      <c r="Q15" s="149"/>
      <c r="R15" s="16"/>
      <c r="S15" s="16"/>
      <c r="T15" s="16"/>
      <c r="U15" s="16"/>
      <c r="V15" s="19"/>
      <c r="W15" s="16"/>
      <c r="X15" s="15"/>
    </row>
    <row r="16" spans="2:24" ht="17.25" x14ac:dyDescent="0.25">
      <c r="B16" s="60" t="s">
        <v>166</v>
      </c>
      <c r="C16" s="56" t="s">
        <v>2</v>
      </c>
      <c r="D16" s="58" t="s">
        <v>126</v>
      </c>
      <c r="E16" s="58" t="s">
        <v>170</v>
      </c>
      <c r="F16" s="58" t="s">
        <v>171</v>
      </c>
      <c r="G16" s="56" t="s">
        <v>204</v>
      </c>
      <c r="H16" s="59" t="s">
        <v>145</v>
      </c>
      <c r="I16" s="51"/>
      <c r="J16" s="87"/>
      <c r="K16" s="60" t="s">
        <v>157</v>
      </c>
      <c r="L16" s="56" t="s">
        <v>2</v>
      </c>
      <c r="M16" s="58" t="s">
        <v>126</v>
      </c>
      <c r="N16" s="56" t="s">
        <v>170</v>
      </c>
      <c r="O16" s="58" t="s">
        <v>171</v>
      </c>
      <c r="P16" s="58" t="s">
        <v>204</v>
      </c>
      <c r="Q16" s="59" t="s">
        <v>137</v>
      </c>
      <c r="R16" s="16"/>
      <c r="S16" s="16"/>
      <c r="T16" s="16"/>
      <c r="U16" s="16"/>
      <c r="V16" s="19"/>
      <c r="W16" s="16"/>
      <c r="X16" s="15"/>
    </row>
    <row r="17" spans="2:24" ht="18.75" x14ac:dyDescent="0.25">
      <c r="B17" s="251">
        <v>1</v>
      </c>
      <c r="C17" s="565" t="s">
        <v>13</v>
      </c>
      <c r="D17" s="580">
        <v>1</v>
      </c>
      <c r="E17" s="580" t="s">
        <v>248</v>
      </c>
      <c r="F17" s="560" t="s">
        <v>112</v>
      </c>
      <c r="G17" s="580">
        <v>10</v>
      </c>
      <c r="H17" s="582">
        <v>0.63600000000000001</v>
      </c>
      <c r="I17" s="86" t="s">
        <v>208</v>
      </c>
      <c r="J17" s="87"/>
      <c r="K17" s="251">
        <v>1</v>
      </c>
      <c r="L17" s="565" t="s">
        <v>13</v>
      </c>
      <c r="M17" s="580">
        <v>34</v>
      </c>
      <c r="N17" s="580" t="s">
        <v>250</v>
      </c>
      <c r="O17" s="560" t="s">
        <v>215</v>
      </c>
      <c r="P17" s="580">
        <v>9</v>
      </c>
      <c r="Q17" s="580">
        <v>3</v>
      </c>
      <c r="R17" s="16" t="s">
        <v>208</v>
      </c>
      <c r="T17" s="16"/>
      <c r="U17" s="16"/>
      <c r="V17" s="19"/>
      <c r="W17" s="16"/>
      <c r="X17" s="15"/>
    </row>
    <row r="18" spans="2:24" ht="18.75" x14ac:dyDescent="0.25">
      <c r="B18" s="251">
        <v>2</v>
      </c>
      <c r="C18" s="566" t="s">
        <v>14</v>
      </c>
      <c r="D18" s="744">
        <v>51</v>
      </c>
      <c r="E18" s="744" t="s">
        <v>355</v>
      </c>
      <c r="F18" s="567" t="s">
        <v>27</v>
      </c>
      <c r="G18" s="744">
        <v>7</v>
      </c>
      <c r="H18" s="745">
        <v>0.6</v>
      </c>
      <c r="I18" s="108"/>
      <c r="J18" s="146"/>
      <c r="K18" s="251">
        <v>2</v>
      </c>
      <c r="L18" s="566" t="s">
        <v>17</v>
      </c>
      <c r="M18" s="744">
        <v>21</v>
      </c>
      <c r="N18" s="744" t="s">
        <v>390</v>
      </c>
      <c r="O18" s="567" t="s">
        <v>59</v>
      </c>
      <c r="P18" s="744">
        <v>13</v>
      </c>
      <c r="Q18" s="744">
        <v>2</v>
      </c>
      <c r="R18" s="16"/>
      <c r="T18" s="16"/>
      <c r="V18" s="19"/>
      <c r="W18" s="16"/>
      <c r="X18" s="15"/>
    </row>
    <row r="19" spans="2:24" ht="18.75" x14ac:dyDescent="0.25">
      <c r="B19" s="251">
        <v>3</v>
      </c>
      <c r="C19" s="565" t="s">
        <v>13</v>
      </c>
      <c r="D19" s="580">
        <v>10</v>
      </c>
      <c r="E19" s="580" t="s">
        <v>297</v>
      </c>
      <c r="F19" s="560" t="s">
        <v>118</v>
      </c>
      <c r="G19" s="580">
        <v>11</v>
      </c>
      <c r="H19" s="582">
        <v>0.58299999999999996</v>
      </c>
      <c r="I19" s="86"/>
      <c r="J19" s="87"/>
      <c r="K19" s="251">
        <v>3</v>
      </c>
      <c r="L19" s="565" t="s">
        <v>13</v>
      </c>
      <c r="M19" s="580">
        <v>1</v>
      </c>
      <c r="N19" s="580" t="s">
        <v>248</v>
      </c>
      <c r="O19" s="560" t="s">
        <v>112</v>
      </c>
      <c r="P19" s="580">
        <v>10</v>
      </c>
      <c r="Q19" s="580">
        <v>2</v>
      </c>
      <c r="R19" s="16"/>
      <c r="T19" s="16"/>
      <c r="V19" s="19"/>
      <c r="W19" s="16"/>
      <c r="X19" s="15"/>
    </row>
    <row r="20" spans="2:24" ht="18.75" x14ac:dyDescent="0.25">
      <c r="B20" s="251">
        <v>4</v>
      </c>
      <c r="C20" s="566" t="s">
        <v>15</v>
      </c>
      <c r="D20" s="744">
        <v>24</v>
      </c>
      <c r="E20" s="744" t="s">
        <v>373</v>
      </c>
      <c r="F20" s="568" t="s">
        <v>259</v>
      </c>
      <c r="G20" s="744">
        <v>11</v>
      </c>
      <c r="H20" s="745">
        <v>0.57099999999999995</v>
      </c>
      <c r="I20" s="86"/>
      <c r="J20" s="87"/>
      <c r="K20" s="251">
        <v>4</v>
      </c>
      <c r="L20" s="566" t="s">
        <v>14</v>
      </c>
      <c r="M20" s="744">
        <v>7</v>
      </c>
      <c r="N20" s="744" t="s">
        <v>352</v>
      </c>
      <c r="O20" s="567" t="s">
        <v>21</v>
      </c>
      <c r="P20" s="744">
        <v>12</v>
      </c>
      <c r="Q20" s="744">
        <v>2</v>
      </c>
      <c r="R20" s="16"/>
      <c r="T20" s="16"/>
      <c r="V20" s="19"/>
      <c r="W20" s="21"/>
      <c r="X20" s="15"/>
    </row>
    <row r="21" spans="2:24" ht="18.75" x14ac:dyDescent="0.25">
      <c r="B21" s="251">
        <v>5</v>
      </c>
      <c r="C21" s="565" t="s">
        <v>17</v>
      </c>
      <c r="D21" s="741">
        <v>45</v>
      </c>
      <c r="E21" s="741" t="s">
        <v>392</v>
      </c>
      <c r="F21" s="562" t="s">
        <v>270</v>
      </c>
      <c r="G21" s="741">
        <v>10</v>
      </c>
      <c r="H21" s="742">
        <v>0.57099999999999995</v>
      </c>
      <c r="I21" s="86"/>
      <c r="J21" s="87"/>
      <c r="K21" s="251">
        <v>5</v>
      </c>
      <c r="L21" s="565" t="s">
        <v>15</v>
      </c>
      <c r="M21" s="741">
        <v>45</v>
      </c>
      <c r="N21" s="741" t="s">
        <v>375</v>
      </c>
      <c r="O21" s="561" t="s">
        <v>256</v>
      </c>
      <c r="P21" s="741">
        <v>12</v>
      </c>
      <c r="Q21" s="741">
        <v>1</v>
      </c>
      <c r="R21" s="16"/>
      <c r="T21" s="16"/>
      <c r="V21" s="19"/>
      <c r="W21" s="16"/>
      <c r="X21" s="16"/>
    </row>
    <row r="22" spans="2:24" ht="18.75" x14ac:dyDescent="0.25">
      <c r="B22" s="251">
        <v>6</v>
      </c>
      <c r="C22" s="566" t="s">
        <v>12</v>
      </c>
      <c r="D22" s="744">
        <v>34</v>
      </c>
      <c r="E22" s="744" t="s">
        <v>419</v>
      </c>
      <c r="F22" s="569" t="s">
        <v>96</v>
      </c>
      <c r="G22" s="744">
        <v>8</v>
      </c>
      <c r="H22" s="745">
        <v>0.55800000000000005</v>
      </c>
      <c r="I22" s="86"/>
      <c r="J22" s="87"/>
      <c r="K22" s="251">
        <v>6</v>
      </c>
      <c r="L22" s="566" t="s">
        <v>13</v>
      </c>
      <c r="M22" s="584">
        <v>10</v>
      </c>
      <c r="N22" s="584" t="s">
        <v>297</v>
      </c>
      <c r="O22" s="569" t="s">
        <v>118</v>
      </c>
      <c r="P22" s="584">
        <v>11</v>
      </c>
      <c r="Q22" s="584">
        <v>1</v>
      </c>
      <c r="R22" s="16"/>
      <c r="T22" s="16"/>
      <c r="V22" s="19"/>
      <c r="W22" s="16"/>
      <c r="X22" s="16"/>
    </row>
    <row r="23" spans="2:24" ht="18.75" x14ac:dyDescent="0.25">
      <c r="B23" s="251">
        <v>7</v>
      </c>
      <c r="C23" s="565" t="s">
        <v>15</v>
      </c>
      <c r="D23" s="741">
        <v>7</v>
      </c>
      <c r="E23" s="741" t="s">
        <v>372</v>
      </c>
      <c r="F23" s="561" t="s">
        <v>32</v>
      </c>
      <c r="G23" s="741">
        <v>11</v>
      </c>
      <c r="H23" s="742">
        <v>0.54200000000000004</v>
      </c>
      <c r="I23" s="86"/>
      <c r="J23" s="87"/>
      <c r="K23" s="251">
        <v>7</v>
      </c>
      <c r="L23" s="565" t="s">
        <v>15</v>
      </c>
      <c r="M23" s="741">
        <v>24</v>
      </c>
      <c r="N23" s="741" t="s">
        <v>373</v>
      </c>
      <c r="O23" s="561" t="s">
        <v>259</v>
      </c>
      <c r="P23" s="741">
        <v>11</v>
      </c>
      <c r="Q23" s="741">
        <v>1</v>
      </c>
      <c r="R23" s="16"/>
      <c r="T23" s="16"/>
      <c r="V23" s="19"/>
      <c r="W23" s="16"/>
      <c r="X23" s="16"/>
    </row>
    <row r="24" spans="2:24" ht="18.75" x14ac:dyDescent="0.25">
      <c r="B24" s="251">
        <v>8</v>
      </c>
      <c r="C24" s="566" t="s">
        <v>12</v>
      </c>
      <c r="D24" s="744">
        <v>7</v>
      </c>
      <c r="E24" s="744" t="s">
        <v>407</v>
      </c>
      <c r="F24" s="569" t="s">
        <v>89</v>
      </c>
      <c r="G24" s="744">
        <v>12</v>
      </c>
      <c r="H24" s="745">
        <v>0.53100000000000003</v>
      </c>
      <c r="I24" s="108"/>
      <c r="J24" s="146"/>
      <c r="K24" s="251">
        <v>8</v>
      </c>
      <c r="L24" s="566" t="s">
        <v>15</v>
      </c>
      <c r="M24" s="744">
        <v>4</v>
      </c>
      <c r="N24" s="744" t="s">
        <v>379</v>
      </c>
      <c r="O24" s="568" t="s">
        <v>35</v>
      </c>
      <c r="P24" s="744">
        <v>12</v>
      </c>
      <c r="Q24" s="744">
        <v>1</v>
      </c>
      <c r="R24" s="16"/>
      <c r="T24" s="16"/>
      <c r="V24" s="19"/>
      <c r="W24" s="16"/>
      <c r="X24" s="16"/>
    </row>
    <row r="25" spans="2:24" ht="18.75" x14ac:dyDescent="0.25">
      <c r="B25" s="251">
        <v>9</v>
      </c>
      <c r="C25" s="565" t="s">
        <v>14</v>
      </c>
      <c r="D25" s="741">
        <v>33</v>
      </c>
      <c r="E25" s="741" t="s">
        <v>351</v>
      </c>
      <c r="F25" s="600" t="s">
        <v>26</v>
      </c>
      <c r="G25" s="741">
        <v>13</v>
      </c>
      <c r="H25" s="742">
        <v>0.52900000000000003</v>
      </c>
      <c r="I25" s="86"/>
      <c r="J25" s="87"/>
      <c r="K25" s="251">
        <v>9</v>
      </c>
      <c r="L25" s="565" t="s">
        <v>13</v>
      </c>
      <c r="M25" s="580">
        <v>42</v>
      </c>
      <c r="N25" s="580" t="s">
        <v>300</v>
      </c>
      <c r="O25" s="560" t="s">
        <v>284</v>
      </c>
      <c r="P25" s="580">
        <v>11</v>
      </c>
      <c r="Q25" s="580">
        <v>1</v>
      </c>
      <c r="R25" s="16"/>
      <c r="T25" s="16"/>
      <c r="V25" s="19"/>
      <c r="W25" s="16"/>
      <c r="X25" s="16"/>
    </row>
    <row r="26" spans="2:24" ht="18.75" x14ac:dyDescent="0.25">
      <c r="B26" s="251">
        <v>10</v>
      </c>
      <c r="C26" s="566" t="s">
        <v>15</v>
      </c>
      <c r="D26" s="744">
        <v>89</v>
      </c>
      <c r="E26" s="744" t="s">
        <v>377</v>
      </c>
      <c r="F26" s="568" t="s">
        <v>36</v>
      </c>
      <c r="G26" s="744">
        <v>10</v>
      </c>
      <c r="H26" s="745">
        <v>0.52400000000000002</v>
      </c>
      <c r="I26" s="108"/>
      <c r="J26" s="146"/>
      <c r="K26" s="251">
        <v>10</v>
      </c>
      <c r="L26" s="566" t="s">
        <v>13</v>
      </c>
      <c r="M26" s="584">
        <v>24</v>
      </c>
      <c r="N26" s="584" t="s">
        <v>247</v>
      </c>
      <c r="O26" s="569" t="s">
        <v>114</v>
      </c>
      <c r="P26" s="584">
        <v>8</v>
      </c>
      <c r="Q26" s="584">
        <v>1</v>
      </c>
      <c r="R26" s="16"/>
      <c r="T26" s="16"/>
      <c r="V26" s="19"/>
      <c r="W26" s="16"/>
      <c r="X26" s="16"/>
    </row>
    <row r="27" spans="2:24" ht="17.25" x14ac:dyDescent="0.25">
      <c r="B27" s="714"/>
      <c r="C27" s="714"/>
      <c r="D27" s="714"/>
      <c r="E27" s="714"/>
      <c r="F27" s="714"/>
      <c r="G27" s="714"/>
      <c r="H27" s="714"/>
      <c r="I27" s="148"/>
      <c r="J27" s="87"/>
      <c r="K27" s="721"/>
      <c r="L27" s="721"/>
      <c r="M27" s="721"/>
      <c r="N27" s="721"/>
      <c r="O27" s="721"/>
      <c r="P27" s="721"/>
      <c r="Q27" s="721"/>
      <c r="R27" s="16"/>
      <c r="S27" s="16"/>
      <c r="T27" s="16"/>
      <c r="V27" s="19"/>
      <c r="W27" s="16"/>
      <c r="X27" s="16"/>
    </row>
    <row r="28" spans="2:24" ht="2.4500000000000002" customHeight="1" x14ac:dyDescent="0.25">
      <c r="B28" s="107"/>
      <c r="C28" s="149"/>
      <c r="D28" s="149"/>
      <c r="E28" s="149"/>
      <c r="F28" s="149"/>
      <c r="G28" s="149"/>
      <c r="H28" s="148"/>
      <c r="I28" s="148"/>
      <c r="J28" s="87"/>
      <c r="K28" s="107"/>
      <c r="L28" s="87"/>
      <c r="M28" s="87"/>
      <c r="N28" s="87"/>
      <c r="O28" s="107"/>
      <c r="P28" s="87"/>
      <c r="Q28" s="87"/>
      <c r="R28" s="16"/>
      <c r="S28" s="16"/>
      <c r="T28" s="16"/>
      <c r="U28" s="16"/>
      <c r="V28" s="19"/>
      <c r="W28" s="16"/>
      <c r="X28" s="16"/>
    </row>
    <row r="29" spans="2:24" ht="17.25" x14ac:dyDescent="0.25">
      <c r="B29" s="60" t="s">
        <v>158</v>
      </c>
      <c r="C29" s="57" t="s">
        <v>2</v>
      </c>
      <c r="D29" s="58" t="s">
        <v>126</v>
      </c>
      <c r="E29" s="58" t="s">
        <v>170</v>
      </c>
      <c r="F29" s="58" t="s">
        <v>171</v>
      </c>
      <c r="G29" s="58" t="s">
        <v>204</v>
      </c>
      <c r="H29" s="56" t="s">
        <v>138</v>
      </c>
      <c r="I29" s="47"/>
      <c r="J29" s="87"/>
      <c r="K29" s="55" t="s">
        <v>167</v>
      </c>
      <c r="L29" s="59" t="s">
        <v>2</v>
      </c>
      <c r="M29" s="59" t="s">
        <v>126</v>
      </c>
      <c r="N29" s="59" t="s">
        <v>170</v>
      </c>
      <c r="O29" s="58" t="s">
        <v>171</v>
      </c>
      <c r="P29" s="58" t="s">
        <v>204</v>
      </c>
      <c r="Q29" s="56" t="s">
        <v>146</v>
      </c>
      <c r="R29" s="16"/>
      <c r="S29" s="16"/>
      <c r="T29" s="16"/>
      <c r="U29" s="16"/>
      <c r="V29" s="19"/>
      <c r="W29" s="16"/>
      <c r="X29" s="16"/>
    </row>
    <row r="30" spans="2:24" ht="18.75" x14ac:dyDescent="0.25">
      <c r="B30" s="251">
        <v>1</v>
      </c>
      <c r="C30" s="565" t="s">
        <v>15</v>
      </c>
      <c r="D30" s="741">
        <v>89</v>
      </c>
      <c r="E30" s="741" t="s">
        <v>377</v>
      </c>
      <c r="F30" s="561" t="s">
        <v>36</v>
      </c>
      <c r="G30" s="741">
        <v>10</v>
      </c>
      <c r="H30" s="741">
        <v>22</v>
      </c>
      <c r="I30" s="80" t="s">
        <v>208</v>
      </c>
      <c r="J30" s="87"/>
      <c r="K30" s="78">
        <v>1</v>
      </c>
      <c r="L30" s="565" t="s">
        <v>15</v>
      </c>
      <c r="M30" s="741">
        <v>89</v>
      </c>
      <c r="N30" s="741" t="s">
        <v>377</v>
      </c>
      <c r="O30" s="561" t="s">
        <v>36</v>
      </c>
      <c r="P30" s="741">
        <v>10</v>
      </c>
      <c r="Q30" s="742">
        <v>0.97299999999999998</v>
      </c>
      <c r="R30" s="16" t="s">
        <v>208</v>
      </c>
      <c r="S30" s="16"/>
      <c r="W30" s="16"/>
      <c r="X30" s="20"/>
    </row>
    <row r="31" spans="2:24" ht="18.75" x14ac:dyDescent="0.25">
      <c r="B31" s="251">
        <v>2</v>
      </c>
      <c r="C31" s="566" t="s">
        <v>17</v>
      </c>
      <c r="D31" s="744">
        <v>21</v>
      </c>
      <c r="E31" s="744" t="s">
        <v>390</v>
      </c>
      <c r="F31" s="567" t="s">
        <v>59</v>
      </c>
      <c r="G31" s="744">
        <v>13</v>
      </c>
      <c r="H31" s="744">
        <v>21</v>
      </c>
      <c r="I31" s="80"/>
      <c r="J31" s="87"/>
      <c r="K31" s="78">
        <v>2</v>
      </c>
      <c r="L31" s="566" t="s">
        <v>13</v>
      </c>
      <c r="M31" s="584">
        <v>1</v>
      </c>
      <c r="N31" s="584" t="s">
        <v>248</v>
      </c>
      <c r="O31" s="569" t="s">
        <v>112</v>
      </c>
      <c r="P31" s="584">
        <v>10</v>
      </c>
      <c r="Q31" s="587">
        <v>0.92900000000000005</v>
      </c>
      <c r="R31" s="16"/>
      <c r="S31" s="16"/>
      <c r="W31" s="16"/>
      <c r="X31" s="20"/>
    </row>
    <row r="32" spans="2:24" ht="18.75" x14ac:dyDescent="0.25">
      <c r="B32" s="251">
        <v>3</v>
      </c>
      <c r="C32" s="565" t="s">
        <v>14</v>
      </c>
      <c r="D32" s="741">
        <v>7</v>
      </c>
      <c r="E32" s="741" t="s">
        <v>352</v>
      </c>
      <c r="F32" s="562" t="s">
        <v>21</v>
      </c>
      <c r="G32" s="741">
        <v>12</v>
      </c>
      <c r="H32" s="741">
        <v>18</v>
      </c>
      <c r="I32" s="80"/>
      <c r="J32" s="87"/>
      <c r="K32" s="78">
        <v>3</v>
      </c>
      <c r="L32" s="565" t="s">
        <v>17</v>
      </c>
      <c r="M32" s="741">
        <v>21</v>
      </c>
      <c r="N32" s="741" t="s">
        <v>390</v>
      </c>
      <c r="O32" s="562" t="s">
        <v>59</v>
      </c>
      <c r="P32" s="741">
        <v>13</v>
      </c>
      <c r="Q32" s="742">
        <v>0.81799999999999995</v>
      </c>
      <c r="R32" s="16"/>
      <c r="S32" s="16"/>
      <c r="W32" s="16"/>
      <c r="X32" s="20"/>
    </row>
    <row r="33" spans="2:24" ht="18.75" x14ac:dyDescent="0.25">
      <c r="B33" s="251">
        <v>4</v>
      </c>
      <c r="C33" s="566" t="s">
        <v>13</v>
      </c>
      <c r="D33" s="584">
        <v>10</v>
      </c>
      <c r="E33" s="584" t="s">
        <v>297</v>
      </c>
      <c r="F33" s="569" t="s">
        <v>118</v>
      </c>
      <c r="G33" s="584">
        <v>11</v>
      </c>
      <c r="H33" s="584">
        <v>18</v>
      </c>
      <c r="I33" s="80"/>
      <c r="J33" s="87"/>
      <c r="K33" s="78">
        <v>4</v>
      </c>
      <c r="L33" s="566" t="s">
        <v>15</v>
      </c>
      <c r="M33" s="744">
        <v>45</v>
      </c>
      <c r="N33" s="744" t="s">
        <v>375</v>
      </c>
      <c r="O33" s="568" t="s">
        <v>256</v>
      </c>
      <c r="P33" s="744">
        <v>12</v>
      </c>
      <c r="Q33" s="745">
        <v>0.75</v>
      </c>
      <c r="R33" s="16"/>
      <c r="S33" s="16"/>
      <c r="W33" s="21"/>
      <c r="X33" s="20"/>
    </row>
    <row r="34" spans="2:24" ht="18.75" x14ac:dyDescent="0.25">
      <c r="B34" s="251">
        <v>5</v>
      </c>
      <c r="C34" s="565" t="s">
        <v>15</v>
      </c>
      <c r="D34" s="741">
        <v>24</v>
      </c>
      <c r="E34" s="741" t="s">
        <v>373</v>
      </c>
      <c r="F34" s="561" t="s">
        <v>259</v>
      </c>
      <c r="G34" s="741">
        <v>11</v>
      </c>
      <c r="H34" s="741">
        <v>18</v>
      </c>
      <c r="I34" s="80"/>
      <c r="J34" s="87"/>
      <c r="K34" s="78">
        <v>5</v>
      </c>
      <c r="L34" s="565" t="s">
        <v>14</v>
      </c>
      <c r="M34" s="741">
        <v>7</v>
      </c>
      <c r="N34" s="741" t="s">
        <v>352</v>
      </c>
      <c r="O34" s="562" t="s">
        <v>21</v>
      </c>
      <c r="P34" s="741">
        <v>12</v>
      </c>
      <c r="Q34" s="742">
        <v>0.74199999999999999</v>
      </c>
      <c r="R34" s="16"/>
      <c r="S34" s="16"/>
      <c r="W34" s="16"/>
      <c r="X34" s="20"/>
    </row>
    <row r="35" spans="2:24" ht="18.75" x14ac:dyDescent="0.25">
      <c r="B35" s="251">
        <v>6</v>
      </c>
      <c r="C35" s="566" t="s">
        <v>15</v>
      </c>
      <c r="D35" s="744">
        <v>4</v>
      </c>
      <c r="E35" s="744" t="s">
        <v>379</v>
      </c>
      <c r="F35" s="568" t="s">
        <v>35</v>
      </c>
      <c r="G35" s="744">
        <v>12</v>
      </c>
      <c r="H35" s="744">
        <v>17</v>
      </c>
      <c r="I35" s="80"/>
      <c r="J35" s="87"/>
      <c r="K35" s="78">
        <v>6</v>
      </c>
      <c r="L35" s="566" t="s">
        <v>13</v>
      </c>
      <c r="M35" s="584">
        <v>34</v>
      </c>
      <c r="N35" s="584" t="s">
        <v>250</v>
      </c>
      <c r="O35" s="569" t="s">
        <v>215</v>
      </c>
      <c r="P35" s="584">
        <v>9</v>
      </c>
      <c r="Q35" s="587">
        <v>0.71899999999999997</v>
      </c>
      <c r="R35" s="16"/>
      <c r="S35" s="16"/>
      <c r="W35" s="21"/>
      <c r="X35" s="20"/>
    </row>
    <row r="36" spans="2:24" ht="18.75" x14ac:dyDescent="0.25">
      <c r="B36" s="251">
        <v>7</v>
      </c>
      <c r="C36" s="565" t="s">
        <v>13</v>
      </c>
      <c r="D36" s="580">
        <v>42</v>
      </c>
      <c r="E36" s="580" t="s">
        <v>300</v>
      </c>
      <c r="F36" s="560" t="s">
        <v>284</v>
      </c>
      <c r="G36" s="580">
        <v>11</v>
      </c>
      <c r="H36" s="580">
        <v>17</v>
      </c>
      <c r="I36" s="80"/>
      <c r="J36" s="87"/>
      <c r="K36" s="78">
        <v>7</v>
      </c>
      <c r="L36" s="565" t="s">
        <v>13</v>
      </c>
      <c r="M36" s="580">
        <v>10</v>
      </c>
      <c r="N36" s="580" t="s">
        <v>297</v>
      </c>
      <c r="O36" s="560" t="s">
        <v>118</v>
      </c>
      <c r="P36" s="580">
        <v>11</v>
      </c>
      <c r="Q36" s="582">
        <v>0.71399999999999997</v>
      </c>
      <c r="R36" s="16"/>
      <c r="S36" s="16"/>
      <c r="W36" s="16"/>
      <c r="X36" s="20"/>
    </row>
    <row r="37" spans="2:24" ht="18.75" x14ac:dyDescent="0.25">
      <c r="B37" s="251">
        <v>8</v>
      </c>
      <c r="C37" s="566" t="s">
        <v>12</v>
      </c>
      <c r="D37" s="744">
        <v>24</v>
      </c>
      <c r="E37" s="744" t="s">
        <v>416</v>
      </c>
      <c r="F37" s="569" t="s">
        <v>100</v>
      </c>
      <c r="G37" s="744">
        <v>10</v>
      </c>
      <c r="H37" s="744">
        <v>16</v>
      </c>
      <c r="I37" s="80"/>
      <c r="J37" s="87"/>
      <c r="K37" s="251">
        <v>8</v>
      </c>
      <c r="L37" s="566" t="s">
        <v>15</v>
      </c>
      <c r="M37" s="744">
        <v>24</v>
      </c>
      <c r="N37" s="744" t="s">
        <v>373</v>
      </c>
      <c r="O37" s="568" t="s">
        <v>259</v>
      </c>
      <c r="P37" s="744">
        <v>11</v>
      </c>
      <c r="Q37" s="745">
        <v>0.67400000000000004</v>
      </c>
      <c r="R37" s="16"/>
      <c r="S37" s="16"/>
      <c r="W37" s="16"/>
      <c r="X37" s="20"/>
    </row>
    <row r="38" spans="2:24" ht="18.75" x14ac:dyDescent="0.25">
      <c r="B38" s="251">
        <v>9</v>
      </c>
      <c r="C38" s="565" t="s">
        <v>14</v>
      </c>
      <c r="D38" s="741">
        <v>33</v>
      </c>
      <c r="E38" s="741" t="s">
        <v>351</v>
      </c>
      <c r="F38" s="600" t="s">
        <v>26</v>
      </c>
      <c r="G38" s="741">
        <v>13</v>
      </c>
      <c r="H38" s="741">
        <v>16</v>
      </c>
      <c r="I38" s="80"/>
      <c r="J38" s="87"/>
      <c r="K38" s="78">
        <v>9</v>
      </c>
      <c r="L38" s="565" t="s">
        <v>12</v>
      </c>
      <c r="M38" s="741">
        <v>7</v>
      </c>
      <c r="N38" s="741" t="s">
        <v>407</v>
      </c>
      <c r="O38" s="560" t="s">
        <v>89</v>
      </c>
      <c r="P38" s="741">
        <v>12</v>
      </c>
      <c r="Q38" s="742">
        <v>0.61499999999999999</v>
      </c>
      <c r="R38" s="16"/>
      <c r="S38" s="16"/>
      <c r="W38" s="16"/>
      <c r="X38" s="20"/>
    </row>
    <row r="39" spans="2:24" ht="18.75" x14ac:dyDescent="0.25">
      <c r="B39" s="251">
        <v>10</v>
      </c>
      <c r="C39" s="566" t="s">
        <v>12</v>
      </c>
      <c r="D39" s="744">
        <v>7</v>
      </c>
      <c r="E39" s="744" t="s">
        <v>407</v>
      </c>
      <c r="F39" s="569" t="s">
        <v>89</v>
      </c>
      <c r="G39" s="744">
        <v>12</v>
      </c>
      <c r="H39" s="744">
        <v>16</v>
      </c>
      <c r="I39" s="80"/>
      <c r="J39" s="87"/>
      <c r="K39" s="78">
        <v>10</v>
      </c>
      <c r="L39" s="566" t="s">
        <v>15</v>
      </c>
      <c r="M39" s="744">
        <v>99</v>
      </c>
      <c r="N39" s="744" t="s">
        <v>378</v>
      </c>
      <c r="O39" s="568" t="s">
        <v>258</v>
      </c>
      <c r="P39" s="744">
        <v>8</v>
      </c>
      <c r="Q39" s="745">
        <v>0.61499999999999999</v>
      </c>
      <c r="R39" s="16"/>
      <c r="S39" s="16"/>
      <c r="W39" s="22"/>
      <c r="X39" s="20"/>
    </row>
    <row r="40" spans="2:24" ht="17.25" x14ac:dyDescent="0.25">
      <c r="B40" s="714"/>
      <c r="C40" s="714"/>
      <c r="D40" s="714"/>
      <c r="E40" s="714"/>
      <c r="F40" s="714"/>
      <c r="G40" s="714"/>
      <c r="H40" s="714"/>
      <c r="I40" s="149"/>
      <c r="J40" s="87"/>
      <c r="K40" s="714"/>
      <c r="L40" s="715"/>
      <c r="M40" s="715"/>
      <c r="N40" s="715"/>
      <c r="O40" s="715"/>
      <c r="P40" s="715"/>
      <c r="Q40" s="715"/>
      <c r="R40" s="16"/>
      <c r="S40" s="16"/>
      <c r="T40" s="16"/>
      <c r="U40" s="16"/>
      <c r="V40" s="19"/>
      <c r="W40" s="22"/>
      <c r="X40" s="20"/>
    </row>
    <row r="41" spans="2:24" ht="2.4500000000000002" customHeight="1" x14ac:dyDescent="0.25">
      <c r="B41" s="107"/>
      <c r="C41" s="149"/>
      <c r="D41" s="149"/>
      <c r="E41" s="149"/>
      <c r="F41" s="149"/>
      <c r="G41" s="149"/>
      <c r="H41" s="149"/>
      <c r="I41" s="149"/>
      <c r="J41" s="87"/>
      <c r="K41" s="107"/>
      <c r="L41" s="87"/>
      <c r="M41" s="87"/>
      <c r="N41" s="87"/>
      <c r="O41" s="107"/>
      <c r="P41" s="87"/>
      <c r="Q41" s="90"/>
      <c r="R41" s="16"/>
      <c r="S41" s="16"/>
      <c r="T41" s="16"/>
      <c r="U41" s="16"/>
      <c r="V41" s="19"/>
      <c r="W41" s="22"/>
      <c r="X41" s="20"/>
    </row>
    <row r="42" spans="2:24" ht="17.25" x14ac:dyDescent="0.25">
      <c r="B42" s="246" t="s">
        <v>152</v>
      </c>
      <c r="C42" s="249" t="s">
        <v>2</v>
      </c>
      <c r="D42" s="249" t="s">
        <v>126</v>
      </c>
      <c r="E42" s="248" t="s">
        <v>170</v>
      </c>
      <c r="F42" s="247" t="s">
        <v>171</v>
      </c>
      <c r="G42" s="249" t="s">
        <v>204</v>
      </c>
      <c r="H42" s="250" t="s">
        <v>132</v>
      </c>
      <c r="I42" s="245"/>
      <c r="J42" s="252"/>
      <c r="K42" s="246" t="s">
        <v>172</v>
      </c>
      <c r="L42" s="249" t="s">
        <v>2</v>
      </c>
      <c r="M42" s="247" t="s">
        <v>126</v>
      </c>
      <c r="N42" s="249" t="s">
        <v>170</v>
      </c>
      <c r="O42" s="249" t="s">
        <v>171</v>
      </c>
      <c r="P42" s="247" t="s">
        <v>204</v>
      </c>
      <c r="Q42" s="250" t="s">
        <v>133</v>
      </c>
      <c r="R42" s="16"/>
      <c r="S42" s="16"/>
      <c r="T42" s="16"/>
      <c r="U42" s="16"/>
      <c r="V42" s="19"/>
      <c r="W42" s="16"/>
      <c r="X42" s="16"/>
    </row>
    <row r="43" spans="2:24" ht="18.75" x14ac:dyDescent="0.25">
      <c r="B43" s="251">
        <v>1</v>
      </c>
      <c r="C43" s="565" t="s">
        <v>14</v>
      </c>
      <c r="D43" s="741">
        <v>17</v>
      </c>
      <c r="E43" s="741" t="s">
        <v>350</v>
      </c>
      <c r="F43" s="562" t="s">
        <v>453</v>
      </c>
      <c r="G43" s="741">
        <v>13</v>
      </c>
      <c r="H43" s="741">
        <v>22</v>
      </c>
      <c r="I43" s="350">
        <v>9</v>
      </c>
      <c r="J43" s="252"/>
      <c r="K43" s="251">
        <v>1</v>
      </c>
      <c r="L43" s="565" t="s">
        <v>13</v>
      </c>
      <c r="M43" s="580">
        <v>10</v>
      </c>
      <c r="N43" s="580" t="s">
        <v>297</v>
      </c>
      <c r="O43" s="560" t="s">
        <v>118</v>
      </c>
      <c r="P43" s="580">
        <v>11</v>
      </c>
      <c r="Q43" s="580">
        <v>23</v>
      </c>
      <c r="R43" s="16" t="s">
        <v>208</v>
      </c>
      <c r="U43" s="16"/>
      <c r="V43" s="19"/>
      <c r="W43" s="16"/>
      <c r="X43" s="16"/>
    </row>
    <row r="44" spans="2:24" ht="18.75" x14ac:dyDescent="0.25">
      <c r="B44" s="251">
        <v>2</v>
      </c>
      <c r="C44" s="566" t="s">
        <v>15</v>
      </c>
      <c r="D44" s="744">
        <v>1</v>
      </c>
      <c r="E44" s="744" t="s">
        <v>381</v>
      </c>
      <c r="F44" s="568" t="s">
        <v>33</v>
      </c>
      <c r="G44" s="744">
        <v>11</v>
      </c>
      <c r="H44" s="744">
        <v>22</v>
      </c>
      <c r="I44" s="350">
        <v>9</v>
      </c>
      <c r="J44" s="252"/>
      <c r="K44" s="251">
        <v>2</v>
      </c>
      <c r="L44" s="566" t="s">
        <v>15</v>
      </c>
      <c r="M44" s="744">
        <v>24</v>
      </c>
      <c r="N44" s="744" t="s">
        <v>373</v>
      </c>
      <c r="O44" s="568" t="s">
        <v>259</v>
      </c>
      <c r="P44" s="744">
        <v>11</v>
      </c>
      <c r="Q44" s="744">
        <v>22</v>
      </c>
      <c r="R44" s="16"/>
      <c r="U44" s="16"/>
      <c r="V44" s="19"/>
      <c r="W44" s="16"/>
      <c r="X44" s="16"/>
    </row>
    <row r="45" spans="2:24" ht="18.75" x14ac:dyDescent="0.25">
      <c r="B45" s="251">
        <v>3</v>
      </c>
      <c r="C45" s="565" t="s">
        <v>15</v>
      </c>
      <c r="D45" s="741">
        <v>4</v>
      </c>
      <c r="E45" s="741" t="s">
        <v>379</v>
      </c>
      <c r="F45" s="561" t="s">
        <v>35</v>
      </c>
      <c r="G45" s="741">
        <v>12</v>
      </c>
      <c r="H45" s="741">
        <v>21</v>
      </c>
      <c r="I45" s="350">
        <v>8</v>
      </c>
      <c r="J45" s="252"/>
      <c r="K45" s="251">
        <v>2</v>
      </c>
      <c r="L45" s="565" t="s">
        <v>17</v>
      </c>
      <c r="M45" s="741">
        <v>21</v>
      </c>
      <c r="N45" s="741" t="s">
        <v>390</v>
      </c>
      <c r="O45" s="562" t="s">
        <v>59</v>
      </c>
      <c r="P45" s="741">
        <v>13</v>
      </c>
      <c r="Q45" s="741">
        <v>21</v>
      </c>
      <c r="R45" s="16"/>
      <c r="U45" s="16"/>
      <c r="V45" s="19"/>
      <c r="W45" s="16"/>
      <c r="X45" s="16"/>
    </row>
    <row r="46" spans="2:24" ht="18.75" x14ac:dyDescent="0.25">
      <c r="B46" s="251">
        <v>4</v>
      </c>
      <c r="C46" s="566" t="s">
        <v>12</v>
      </c>
      <c r="D46" s="744">
        <v>7</v>
      </c>
      <c r="E46" s="744" t="s">
        <v>407</v>
      </c>
      <c r="F46" s="569" t="s">
        <v>89</v>
      </c>
      <c r="G46" s="744">
        <v>12</v>
      </c>
      <c r="H46" s="744">
        <v>20</v>
      </c>
      <c r="I46" s="350">
        <v>8</v>
      </c>
      <c r="J46" s="252"/>
      <c r="K46" s="251">
        <v>3</v>
      </c>
      <c r="L46" s="566" t="s">
        <v>14</v>
      </c>
      <c r="M46" s="744">
        <v>33</v>
      </c>
      <c r="N46" s="744" t="s">
        <v>351</v>
      </c>
      <c r="O46" s="602" t="s">
        <v>26</v>
      </c>
      <c r="P46" s="744">
        <v>13</v>
      </c>
      <c r="Q46" s="744">
        <v>20</v>
      </c>
      <c r="R46" s="16"/>
      <c r="U46" s="16"/>
      <c r="V46" s="19"/>
      <c r="W46" s="16"/>
      <c r="X46" s="16"/>
    </row>
    <row r="47" spans="2:24" ht="18.75" x14ac:dyDescent="0.25">
      <c r="B47" s="251">
        <v>4</v>
      </c>
      <c r="C47" s="565" t="s">
        <v>12</v>
      </c>
      <c r="D47" s="741">
        <v>14</v>
      </c>
      <c r="E47" s="741" t="s">
        <v>411</v>
      </c>
      <c r="F47" s="558" t="s">
        <v>92</v>
      </c>
      <c r="G47" s="741">
        <v>13</v>
      </c>
      <c r="H47" s="741">
        <v>20</v>
      </c>
      <c r="I47" s="350">
        <v>8</v>
      </c>
      <c r="J47" s="252"/>
      <c r="K47" s="251">
        <v>4</v>
      </c>
      <c r="L47" s="565" t="s">
        <v>15</v>
      </c>
      <c r="M47" s="741">
        <v>36</v>
      </c>
      <c r="N47" s="741" t="s">
        <v>376</v>
      </c>
      <c r="O47" s="561" t="s">
        <v>260</v>
      </c>
      <c r="P47" s="741">
        <v>11</v>
      </c>
      <c r="Q47" s="741">
        <v>19</v>
      </c>
      <c r="R47" s="16"/>
      <c r="U47" s="16"/>
      <c r="V47" s="19"/>
      <c r="W47" s="16"/>
      <c r="X47" s="16"/>
    </row>
    <row r="48" spans="2:24" ht="18.75" x14ac:dyDescent="0.25">
      <c r="B48" s="251">
        <v>4</v>
      </c>
      <c r="C48" s="566" t="s">
        <v>13</v>
      </c>
      <c r="D48" s="584">
        <v>10</v>
      </c>
      <c r="E48" s="584" t="s">
        <v>297</v>
      </c>
      <c r="F48" s="569" t="s">
        <v>118</v>
      </c>
      <c r="G48" s="584">
        <v>11</v>
      </c>
      <c r="H48" s="584">
        <v>19</v>
      </c>
      <c r="I48" s="350">
        <v>8</v>
      </c>
      <c r="J48" s="252"/>
      <c r="K48" s="251">
        <v>4</v>
      </c>
      <c r="L48" s="566" t="s">
        <v>14</v>
      </c>
      <c r="M48" s="744">
        <v>17</v>
      </c>
      <c r="N48" s="744" t="s">
        <v>350</v>
      </c>
      <c r="O48" s="567" t="s">
        <v>453</v>
      </c>
      <c r="P48" s="744">
        <v>13</v>
      </c>
      <c r="Q48" s="744">
        <v>18</v>
      </c>
      <c r="R48" s="16"/>
      <c r="U48" s="16"/>
      <c r="V48" s="19"/>
      <c r="W48" s="16"/>
      <c r="X48" s="16"/>
    </row>
    <row r="49" spans="2:24" ht="18.75" x14ac:dyDescent="0.25">
      <c r="B49" s="251">
        <v>5</v>
      </c>
      <c r="C49" s="565" t="s">
        <v>13</v>
      </c>
      <c r="D49" s="580">
        <v>42</v>
      </c>
      <c r="E49" s="580" t="s">
        <v>300</v>
      </c>
      <c r="F49" s="560" t="s">
        <v>284</v>
      </c>
      <c r="G49" s="580">
        <v>11</v>
      </c>
      <c r="H49" s="580">
        <v>19</v>
      </c>
      <c r="I49" s="350">
        <v>8</v>
      </c>
      <c r="J49" s="252"/>
      <c r="K49" s="251">
        <v>4</v>
      </c>
      <c r="L49" s="565" t="s">
        <v>15</v>
      </c>
      <c r="M49" s="741">
        <v>89</v>
      </c>
      <c r="N49" s="741" t="s">
        <v>377</v>
      </c>
      <c r="O49" s="561" t="s">
        <v>36</v>
      </c>
      <c r="P49" s="741">
        <v>10</v>
      </c>
      <c r="Q49" s="741">
        <v>18</v>
      </c>
      <c r="R49" s="16"/>
      <c r="U49" s="16"/>
      <c r="V49" s="19"/>
      <c r="W49" s="16"/>
      <c r="X49" s="16"/>
    </row>
    <row r="50" spans="2:24" ht="18.75" x14ac:dyDescent="0.25">
      <c r="B50" s="251">
        <v>5</v>
      </c>
      <c r="C50" s="566" t="s">
        <v>14</v>
      </c>
      <c r="D50" s="744">
        <v>33</v>
      </c>
      <c r="E50" s="744" t="s">
        <v>351</v>
      </c>
      <c r="F50" s="602" t="s">
        <v>26</v>
      </c>
      <c r="G50" s="744">
        <v>13</v>
      </c>
      <c r="H50" s="744">
        <v>18</v>
      </c>
      <c r="I50" s="350">
        <v>7</v>
      </c>
      <c r="J50" s="252"/>
      <c r="K50" s="251">
        <v>4</v>
      </c>
      <c r="L50" s="566" t="s">
        <v>13</v>
      </c>
      <c r="M50" s="584">
        <v>1</v>
      </c>
      <c r="N50" s="584" t="s">
        <v>248</v>
      </c>
      <c r="O50" s="569" t="s">
        <v>112</v>
      </c>
      <c r="P50" s="584">
        <v>10</v>
      </c>
      <c r="Q50" s="584">
        <v>17</v>
      </c>
      <c r="R50" s="16"/>
      <c r="U50" s="16"/>
      <c r="V50" s="19"/>
      <c r="W50" s="16"/>
      <c r="X50" s="16"/>
    </row>
    <row r="51" spans="2:24" ht="18.75" x14ac:dyDescent="0.25">
      <c r="B51" s="251">
        <v>5</v>
      </c>
      <c r="C51" s="565" t="s">
        <v>13</v>
      </c>
      <c r="D51" s="580">
        <v>34</v>
      </c>
      <c r="E51" s="580" t="s">
        <v>250</v>
      </c>
      <c r="F51" s="560" t="s">
        <v>215</v>
      </c>
      <c r="G51" s="580">
        <v>9</v>
      </c>
      <c r="H51" s="580">
        <v>18</v>
      </c>
      <c r="I51" s="350">
        <v>7</v>
      </c>
      <c r="J51" s="252"/>
      <c r="K51" s="251">
        <v>4</v>
      </c>
      <c r="L51" s="565" t="s">
        <v>17</v>
      </c>
      <c r="M51" s="741">
        <v>17</v>
      </c>
      <c r="N51" s="741" t="s">
        <v>395</v>
      </c>
      <c r="O51" s="562" t="s">
        <v>65</v>
      </c>
      <c r="P51" s="741">
        <v>11</v>
      </c>
      <c r="Q51" s="741">
        <v>17</v>
      </c>
      <c r="R51" s="16"/>
      <c r="U51" s="16"/>
      <c r="V51" s="19"/>
      <c r="W51" s="21"/>
      <c r="X51" s="16"/>
    </row>
    <row r="52" spans="2:24" ht="18.75" x14ac:dyDescent="0.25">
      <c r="B52" s="251">
        <v>6</v>
      </c>
      <c r="C52" s="566" t="s">
        <v>15</v>
      </c>
      <c r="D52" s="744">
        <v>7</v>
      </c>
      <c r="E52" s="744" t="s">
        <v>372</v>
      </c>
      <c r="F52" s="568" t="s">
        <v>32</v>
      </c>
      <c r="G52" s="744">
        <v>11</v>
      </c>
      <c r="H52" s="744">
        <v>17</v>
      </c>
      <c r="I52" s="350">
        <v>7</v>
      </c>
      <c r="J52" s="252"/>
      <c r="K52" s="251">
        <v>5</v>
      </c>
      <c r="L52" s="566" t="s">
        <v>12</v>
      </c>
      <c r="M52" s="744">
        <v>7</v>
      </c>
      <c r="N52" s="744" t="s">
        <v>407</v>
      </c>
      <c r="O52" s="569" t="s">
        <v>89</v>
      </c>
      <c r="P52" s="744">
        <v>12</v>
      </c>
      <c r="Q52" s="744">
        <v>16</v>
      </c>
      <c r="R52" s="16"/>
      <c r="U52" s="16"/>
      <c r="V52" s="19"/>
      <c r="W52" s="21"/>
      <c r="X52" s="16"/>
    </row>
    <row r="53" spans="2:24" ht="16.5" x14ac:dyDescent="0.25">
      <c r="B53" s="716"/>
      <c r="C53" s="716"/>
      <c r="D53" s="716"/>
      <c r="E53" s="716"/>
      <c r="F53" s="716"/>
      <c r="G53" s="716"/>
      <c r="H53" s="716"/>
      <c r="I53" s="43"/>
      <c r="J53" s="16"/>
      <c r="K53" s="716"/>
      <c r="L53" s="716"/>
      <c r="M53" s="716"/>
      <c r="N53" s="716"/>
      <c r="O53" s="716"/>
      <c r="P53" s="716"/>
      <c r="Q53" s="716"/>
      <c r="R53" s="16"/>
      <c r="S53" s="16"/>
      <c r="T53" s="16"/>
      <c r="U53" s="16"/>
      <c r="V53" s="19"/>
      <c r="W53" s="16"/>
      <c r="X53" s="16"/>
    </row>
    <row r="54" spans="2:24" ht="16.5" x14ac:dyDescent="0.25">
      <c r="B54" s="15"/>
      <c r="C54" s="15"/>
      <c r="D54" s="15"/>
      <c r="E54" s="15"/>
      <c r="F54" s="15"/>
      <c r="G54" s="15"/>
      <c r="H54" s="15"/>
      <c r="I54" s="42"/>
      <c r="J54" s="15"/>
      <c r="K54" s="18"/>
      <c r="L54" s="18"/>
      <c r="M54" s="18"/>
      <c r="N54" s="18"/>
      <c r="O54" s="19"/>
      <c r="P54" s="18"/>
      <c r="Q54" s="18"/>
      <c r="R54" s="16"/>
      <c r="S54" s="16"/>
      <c r="T54" s="16"/>
      <c r="U54" s="16"/>
      <c r="V54" s="19"/>
      <c r="W54" s="16"/>
      <c r="X54" s="16"/>
    </row>
    <row r="55" spans="2:24" ht="16.5" x14ac:dyDescent="0.25">
      <c r="B55" s="16"/>
      <c r="C55" s="16"/>
      <c r="D55" s="16"/>
      <c r="E55" s="16"/>
      <c r="F55" s="16"/>
      <c r="G55" s="16"/>
      <c r="H55" s="16"/>
      <c r="I55" s="52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9"/>
      <c r="W55" s="16"/>
      <c r="X55" s="16"/>
    </row>
    <row r="56" spans="2:24" ht="16.5" x14ac:dyDescent="0.25">
      <c r="B56" s="16"/>
      <c r="C56" s="16"/>
      <c r="D56" s="16"/>
      <c r="E56" s="16"/>
      <c r="F56" s="16"/>
      <c r="G56" s="16"/>
      <c r="H56" s="16"/>
      <c r="I56" s="52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9"/>
      <c r="W56" s="16"/>
      <c r="X56" s="16"/>
    </row>
    <row r="57" spans="2:24" x14ac:dyDescent="0.25">
      <c r="B57" s="15"/>
      <c r="C57" s="15"/>
      <c r="D57" s="15"/>
      <c r="E57" s="15"/>
      <c r="F57" s="15"/>
      <c r="G57" s="15"/>
      <c r="H57" s="15"/>
      <c r="I57" s="42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9"/>
      <c r="W57" s="15"/>
      <c r="X57" s="15"/>
    </row>
    <row r="58" spans="2:24" x14ac:dyDescent="0.25">
      <c r="B58" s="15"/>
      <c r="C58" s="15"/>
      <c r="D58" s="15"/>
      <c r="E58" s="15"/>
      <c r="F58" s="15"/>
      <c r="G58" s="15"/>
      <c r="H58" s="15"/>
      <c r="I58" s="42"/>
      <c r="J58" s="15"/>
      <c r="K58" s="15"/>
      <c r="L58" s="15"/>
      <c r="M58" s="359"/>
      <c r="N58" s="15"/>
      <c r="O58" s="15"/>
      <c r="P58" s="15"/>
      <c r="Q58" s="15"/>
      <c r="R58" s="15"/>
      <c r="S58" s="15"/>
      <c r="T58" s="15"/>
      <c r="U58" s="15"/>
      <c r="V58" s="19"/>
      <c r="W58" s="15"/>
      <c r="X58" s="15"/>
    </row>
    <row r="59" spans="2:24" ht="23.25" hidden="1" x14ac:dyDescent="0.35">
      <c r="D59" s="61" t="s">
        <v>212</v>
      </c>
    </row>
    <row r="89" spans="6:9" ht="16.5" x14ac:dyDescent="0.25">
      <c r="F89" s="18"/>
      <c r="G89" s="16"/>
      <c r="H89" s="18"/>
      <c r="I89" s="48"/>
    </row>
    <row r="90" spans="6:9" ht="16.5" x14ac:dyDescent="0.25">
      <c r="F90" s="18"/>
      <c r="G90" s="16"/>
      <c r="H90" s="18"/>
      <c r="I90" s="48"/>
    </row>
    <row r="91" spans="6:9" ht="16.5" x14ac:dyDescent="0.25">
      <c r="F91" s="18"/>
      <c r="G91" s="16"/>
      <c r="H91" s="18"/>
      <c r="I91" s="48"/>
    </row>
    <row r="92" spans="6:9" ht="16.5" x14ac:dyDescent="0.25">
      <c r="F92" s="18"/>
      <c r="G92" s="16"/>
      <c r="H92" s="18"/>
      <c r="I92" s="48"/>
    </row>
    <row r="93" spans="6:9" ht="16.5" x14ac:dyDescent="0.25">
      <c r="F93" s="18"/>
      <c r="G93" s="16"/>
      <c r="H93" s="18"/>
      <c r="I93" s="48"/>
    </row>
    <row r="94" spans="6:9" ht="16.5" x14ac:dyDescent="0.25">
      <c r="F94" s="18"/>
      <c r="G94" s="16"/>
      <c r="H94" s="18"/>
      <c r="I94" s="48"/>
    </row>
    <row r="95" spans="6:9" ht="16.5" x14ac:dyDescent="0.25">
      <c r="F95" s="18"/>
      <c r="G95" s="16"/>
      <c r="H95" s="18"/>
      <c r="I95" s="48"/>
    </row>
    <row r="96" spans="6:9" ht="16.5" x14ac:dyDescent="0.25">
      <c r="F96" s="18"/>
      <c r="G96" s="16"/>
      <c r="H96" s="18"/>
      <c r="I96" s="48"/>
    </row>
    <row r="97" spans="6:9" ht="16.5" x14ac:dyDescent="0.25">
      <c r="F97" s="16"/>
      <c r="G97" s="16"/>
      <c r="H97" s="18"/>
      <c r="I97" s="48"/>
    </row>
    <row r="98" spans="6:9" ht="16.5" x14ac:dyDescent="0.25">
      <c r="F98" s="16"/>
      <c r="G98" s="16"/>
      <c r="H98" s="18"/>
      <c r="I98" s="48"/>
    </row>
    <row r="100" spans="6:9" ht="16.5" x14ac:dyDescent="0.25">
      <c r="F100" s="16"/>
      <c r="G100" s="16"/>
      <c r="H100" s="16"/>
      <c r="I100" s="52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82"/>
  <sheetViews>
    <sheetView zoomScaleNormal="100" workbookViewId="0"/>
  </sheetViews>
  <sheetFormatPr defaultRowHeight="17.25" x14ac:dyDescent="0.3"/>
  <cols>
    <col min="1" max="1" width="2.85546875" style="39" customWidth="1"/>
    <col min="2" max="2" width="7.28515625" style="151" customWidth="1"/>
    <col min="3" max="3" width="25" style="40" bestFit="1" customWidth="1"/>
    <col min="4" max="4" width="19.28515625" style="2" bestFit="1" customWidth="1"/>
    <col min="5" max="5" width="9.85546875" style="40" bestFit="1" customWidth="1"/>
    <col min="6" max="7" width="6.140625" style="40" customWidth="1"/>
    <col min="8" max="8" width="9.85546875" style="40" bestFit="1" customWidth="1"/>
    <col min="9" max="9" width="7.7109375" style="40" bestFit="1" customWidth="1"/>
    <col min="10" max="14" width="9.85546875" style="40" bestFit="1" customWidth="1"/>
    <col min="15" max="15" width="7" style="40" bestFit="1" customWidth="1"/>
    <col min="16" max="16" width="12.7109375" style="40" bestFit="1" customWidth="1"/>
    <col min="17" max="17" width="14" style="40" bestFit="1" customWidth="1"/>
    <col min="18" max="19" width="16.28515625" style="40" bestFit="1" customWidth="1"/>
    <col min="20" max="21" width="12.7109375" style="40" bestFit="1" customWidth="1"/>
    <col min="22" max="22" width="19.28515625" bestFit="1" customWidth="1"/>
  </cols>
  <sheetData>
    <row r="2" spans="2:22" ht="28.5" x14ac:dyDescent="0.45">
      <c r="B2" s="722" t="s">
        <v>5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  <c r="T2" s="722"/>
      <c r="U2" s="722"/>
    </row>
    <row r="3" spans="2:22" x14ac:dyDescent="0.3"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</row>
    <row r="4" spans="2:22" ht="18.75" x14ac:dyDescent="0.25">
      <c r="B4" s="253" t="s">
        <v>126</v>
      </c>
      <c r="C4" s="253" t="s">
        <v>19</v>
      </c>
      <c r="D4" s="253" t="s">
        <v>127</v>
      </c>
      <c r="E4" s="355" t="s">
        <v>3</v>
      </c>
      <c r="F4" s="356" t="s">
        <v>0</v>
      </c>
      <c r="G4" s="355" t="s">
        <v>1</v>
      </c>
      <c r="H4" s="357" t="s">
        <v>173</v>
      </c>
      <c r="I4" s="356" t="s">
        <v>174</v>
      </c>
      <c r="J4" s="356" t="s">
        <v>132</v>
      </c>
      <c r="K4" s="356" t="s">
        <v>175</v>
      </c>
      <c r="L4" s="356" t="s">
        <v>176</v>
      </c>
      <c r="M4" s="356" t="s">
        <v>177</v>
      </c>
      <c r="N4" s="355" t="s">
        <v>133</v>
      </c>
      <c r="O4" s="355" t="s">
        <v>15</v>
      </c>
      <c r="P4" s="355" t="s">
        <v>178</v>
      </c>
      <c r="Q4" s="355" t="s">
        <v>179</v>
      </c>
      <c r="R4" s="355" t="s">
        <v>180</v>
      </c>
      <c r="S4" s="355" t="s">
        <v>181</v>
      </c>
      <c r="T4" s="355" t="s">
        <v>145</v>
      </c>
      <c r="U4" s="358" t="s">
        <v>182</v>
      </c>
    </row>
    <row r="5" spans="2:22" ht="18.75" x14ac:dyDescent="0.25">
      <c r="B5" s="253" t="s">
        <v>126</v>
      </c>
      <c r="C5" s="253" t="s">
        <v>19</v>
      </c>
      <c r="D5" s="253" t="s">
        <v>127</v>
      </c>
      <c r="E5" s="156" t="s">
        <v>149</v>
      </c>
      <c r="F5" s="156" t="s">
        <v>183</v>
      </c>
      <c r="G5" s="156" t="s">
        <v>184</v>
      </c>
      <c r="H5" s="156" t="s">
        <v>185</v>
      </c>
      <c r="I5" s="156" t="s">
        <v>186</v>
      </c>
      <c r="J5" s="156" t="s">
        <v>187</v>
      </c>
      <c r="K5" s="156" t="s">
        <v>188</v>
      </c>
      <c r="L5" s="156" t="s">
        <v>189</v>
      </c>
      <c r="M5" s="156" t="s">
        <v>190</v>
      </c>
      <c r="N5" s="156" t="s">
        <v>191</v>
      </c>
      <c r="O5" s="156" t="s">
        <v>160</v>
      </c>
      <c r="P5" s="156" t="s">
        <v>192</v>
      </c>
      <c r="Q5" s="156" t="s">
        <v>193</v>
      </c>
      <c r="R5" s="156" t="s">
        <v>194</v>
      </c>
      <c r="S5" s="156" t="s">
        <v>195</v>
      </c>
      <c r="T5" s="156" t="s">
        <v>196</v>
      </c>
      <c r="U5" s="156" t="s">
        <v>197</v>
      </c>
    </row>
    <row r="6" spans="2:22" ht="21" customHeight="1" x14ac:dyDescent="0.25">
      <c r="B6" s="570">
        <v>8</v>
      </c>
      <c r="C6" s="570" t="s">
        <v>353</v>
      </c>
      <c r="D6" s="304" t="s">
        <v>22</v>
      </c>
      <c r="E6" s="570">
        <v>1</v>
      </c>
      <c r="F6" s="570">
        <v>0</v>
      </c>
      <c r="G6" s="570">
        <v>1</v>
      </c>
      <c r="H6" s="570">
        <v>0</v>
      </c>
      <c r="I6" s="571">
        <v>0.33</v>
      </c>
      <c r="J6" s="570">
        <v>8</v>
      </c>
      <c r="K6" s="570">
        <v>0</v>
      </c>
      <c r="L6" s="571">
        <v>0</v>
      </c>
      <c r="M6" s="570">
        <v>0</v>
      </c>
      <c r="N6" s="570">
        <v>1</v>
      </c>
      <c r="O6" s="570">
        <v>8</v>
      </c>
      <c r="P6" s="570">
        <v>0</v>
      </c>
      <c r="Q6" s="571">
        <v>0</v>
      </c>
      <c r="R6" s="570">
        <v>0</v>
      </c>
      <c r="S6" s="572">
        <v>27</v>
      </c>
      <c r="T6" s="572">
        <v>0.75</v>
      </c>
      <c r="U6" s="572">
        <v>0.25</v>
      </c>
      <c r="V6" s="304"/>
    </row>
    <row r="7" spans="2:22" s="346" customFormat="1" ht="21" customHeight="1" x14ac:dyDescent="0.25">
      <c r="B7" s="570">
        <v>55</v>
      </c>
      <c r="C7" s="570" t="s">
        <v>367</v>
      </c>
      <c r="D7" s="570" t="s">
        <v>435</v>
      </c>
      <c r="E7" s="570">
        <v>4</v>
      </c>
      <c r="F7" s="570">
        <v>0</v>
      </c>
      <c r="G7" s="570">
        <v>3</v>
      </c>
      <c r="H7" s="570">
        <v>0</v>
      </c>
      <c r="I7" s="571">
        <v>7</v>
      </c>
      <c r="J7" s="570">
        <v>12</v>
      </c>
      <c r="K7" s="570">
        <v>7</v>
      </c>
      <c r="L7" s="571">
        <v>8.75</v>
      </c>
      <c r="M7" s="570">
        <v>5</v>
      </c>
      <c r="N7" s="570">
        <v>12</v>
      </c>
      <c r="O7" s="570">
        <v>4</v>
      </c>
      <c r="P7" s="570">
        <v>0</v>
      </c>
      <c r="Q7" s="571">
        <v>1.25</v>
      </c>
      <c r="R7" s="570">
        <v>0</v>
      </c>
      <c r="S7" s="572">
        <v>2.286</v>
      </c>
      <c r="T7" s="572">
        <v>0.42499999999999999</v>
      </c>
      <c r="U7" s="572">
        <v>0.36399999999999999</v>
      </c>
      <c r="V7" s="304"/>
    </row>
    <row r="8" spans="2:22" s="346" customFormat="1" ht="21" customHeight="1" x14ac:dyDescent="0.25">
      <c r="B8" s="570">
        <v>17</v>
      </c>
      <c r="C8" s="570" t="s">
        <v>350</v>
      </c>
      <c r="D8" s="304" t="s">
        <v>23</v>
      </c>
      <c r="E8" s="570">
        <v>8</v>
      </c>
      <c r="F8" s="570">
        <v>0</v>
      </c>
      <c r="G8" s="570">
        <v>0</v>
      </c>
      <c r="H8" s="570">
        <v>0</v>
      </c>
      <c r="I8" s="571">
        <v>28</v>
      </c>
      <c r="J8" s="570">
        <v>60</v>
      </c>
      <c r="K8" s="570">
        <v>30</v>
      </c>
      <c r="L8" s="571">
        <v>8.9700000000000006</v>
      </c>
      <c r="M8" s="570">
        <v>32</v>
      </c>
      <c r="N8" s="570">
        <v>48</v>
      </c>
      <c r="O8" s="570">
        <v>33</v>
      </c>
      <c r="P8" s="570">
        <v>0</v>
      </c>
      <c r="Q8" s="571">
        <v>0.97</v>
      </c>
      <c r="R8" s="570">
        <v>4</v>
      </c>
      <c r="S8" s="572">
        <v>2.8929999999999998</v>
      </c>
      <c r="T8" s="572">
        <v>0.46600000000000003</v>
      </c>
      <c r="U8" s="572">
        <v>0.34</v>
      </c>
      <c r="V8" s="304"/>
    </row>
    <row r="9" spans="2:22" s="346" customFormat="1" ht="21" customHeight="1" x14ac:dyDescent="0.25">
      <c r="B9" s="570">
        <v>47</v>
      </c>
      <c r="C9" s="570" t="s">
        <v>357</v>
      </c>
      <c r="D9" s="304" t="s">
        <v>241</v>
      </c>
      <c r="E9" s="570">
        <v>7</v>
      </c>
      <c r="F9" s="570">
        <v>0</v>
      </c>
      <c r="G9" s="570">
        <v>3</v>
      </c>
      <c r="H9" s="570">
        <v>0</v>
      </c>
      <c r="I9" s="571">
        <v>15.67</v>
      </c>
      <c r="J9" s="570">
        <v>50</v>
      </c>
      <c r="K9" s="570">
        <v>22</v>
      </c>
      <c r="L9" s="571">
        <v>10.23</v>
      </c>
      <c r="M9" s="570">
        <v>8</v>
      </c>
      <c r="N9" s="570">
        <v>42</v>
      </c>
      <c r="O9" s="570">
        <v>9</v>
      </c>
      <c r="P9" s="570">
        <v>0</v>
      </c>
      <c r="Q9" s="571">
        <v>0.89</v>
      </c>
      <c r="R9" s="570">
        <v>1</v>
      </c>
      <c r="S9" s="572">
        <v>3.2549999999999999</v>
      </c>
      <c r="T9" s="572">
        <v>0.5</v>
      </c>
      <c r="U9" s="572">
        <v>0.433</v>
      </c>
      <c r="V9" s="304"/>
    </row>
    <row r="10" spans="2:22" s="346" customFormat="1" ht="21" customHeight="1" x14ac:dyDescent="0.25">
      <c r="B10" s="570">
        <v>55</v>
      </c>
      <c r="C10" s="570" t="s">
        <v>360</v>
      </c>
      <c r="D10" s="570" t="s">
        <v>370</v>
      </c>
      <c r="E10" s="570">
        <v>2</v>
      </c>
      <c r="F10" s="570">
        <v>0</v>
      </c>
      <c r="G10" s="570">
        <v>0</v>
      </c>
      <c r="H10" s="570">
        <v>0</v>
      </c>
      <c r="I10" s="571">
        <v>2.33</v>
      </c>
      <c r="J10" s="570">
        <v>8</v>
      </c>
      <c r="K10" s="570">
        <v>7</v>
      </c>
      <c r="L10" s="571">
        <v>18</v>
      </c>
      <c r="M10" s="570">
        <v>2</v>
      </c>
      <c r="N10" s="570">
        <v>8</v>
      </c>
      <c r="O10" s="570">
        <v>1</v>
      </c>
      <c r="P10" s="570">
        <v>0</v>
      </c>
      <c r="Q10" s="571">
        <v>2</v>
      </c>
      <c r="R10" s="570">
        <v>0</v>
      </c>
      <c r="S10" s="572">
        <v>3.8570000000000002</v>
      </c>
      <c r="T10" s="572">
        <v>0.5</v>
      </c>
      <c r="U10" s="572">
        <v>0.47099999999999997</v>
      </c>
      <c r="V10" s="304"/>
    </row>
    <row r="11" spans="2:22" s="346" customFormat="1" ht="21" customHeight="1" x14ac:dyDescent="0.25">
      <c r="B11" s="570">
        <v>7</v>
      </c>
      <c r="C11" s="570" t="s">
        <v>352</v>
      </c>
      <c r="D11" s="304" t="s">
        <v>21</v>
      </c>
      <c r="E11" s="570">
        <v>7</v>
      </c>
      <c r="F11" s="570">
        <v>0</v>
      </c>
      <c r="G11" s="570">
        <v>3</v>
      </c>
      <c r="H11" s="570">
        <v>0</v>
      </c>
      <c r="I11" s="571">
        <v>17.329999999999998</v>
      </c>
      <c r="J11" s="570">
        <v>66</v>
      </c>
      <c r="K11" s="570">
        <v>42</v>
      </c>
      <c r="L11" s="571">
        <v>18.690000000000001</v>
      </c>
      <c r="M11" s="570">
        <v>6</v>
      </c>
      <c r="N11" s="570">
        <v>48</v>
      </c>
      <c r="O11" s="570">
        <v>26</v>
      </c>
      <c r="P11" s="570">
        <v>0</v>
      </c>
      <c r="Q11" s="571">
        <v>0.23</v>
      </c>
      <c r="R11" s="570">
        <v>5</v>
      </c>
      <c r="S11" s="572">
        <v>4.2690000000000001</v>
      </c>
      <c r="T11" s="572">
        <v>0.53500000000000003</v>
      </c>
      <c r="U11" s="572">
        <v>0.41699999999999998</v>
      </c>
      <c r="V11" s="304"/>
    </row>
    <row r="12" spans="2:22" s="346" customFormat="1" ht="21" customHeight="1" x14ac:dyDescent="0.25">
      <c r="B12" s="570">
        <v>33</v>
      </c>
      <c r="C12" s="570" t="s">
        <v>351</v>
      </c>
      <c r="D12" s="304" t="s">
        <v>26</v>
      </c>
      <c r="E12" s="570">
        <v>4</v>
      </c>
      <c r="F12" s="570">
        <v>1</v>
      </c>
      <c r="G12" s="570">
        <v>0</v>
      </c>
      <c r="H12" s="570">
        <v>0</v>
      </c>
      <c r="I12" s="571">
        <v>5</v>
      </c>
      <c r="J12" s="570">
        <v>19</v>
      </c>
      <c r="K12" s="570">
        <v>11</v>
      </c>
      <c r="L12" s="571">
        <v>18.7</v>
      </c>
      <c r="M12" s="570">
        <v>2</v>
      </c>
      <c r="N12" s="570">
        <v>12</v>
      </c>
      <c r="O12" s="570">
        <v>12</v>
      </c>
      <c r="P12" s="570">
        <v>0</v>
      </c>
      <c r="Q12" s="571">
        <v>0.17</v>
      </c>
      <c r="R12" s="570">
        <v>0</v>
      </c>
      <c r="S12" s="572">
        <v>4.8</v>
      </c>
      <c r="T12" s="572">
        <v>0.60499999999999998</v>
      </c>
      <c r="U12" s="572">
        <v>0.41399999999999998</v>
      </c>
      <c r="V12" s="304"/>
    </row>
    <row r="13" spans="2:22" s="346" customFormat="1" ht="21" customHeight="1" x14ac:dyDescent="0.25">
      <c r="B13" s="570">
        <v>63</v>
      </c>
      <c r="C13" s="570" t="s">
        <v>358</v>
      </c>
      <c r="D13" s="304" t="s">
        <v>28</v>
      </c>
      <c r="E13" s="570">
        <v>1</v>
      </c>
      <c r="F13" s="570">
        <v>0</v>
      </c>
      <c r="G13" s="570">
        <v>0</v>
      </c>
      <c r="H13" s="570">
        <v>0</v>
      </c>
      <c r="I13" s="571">
        <v>0.67</v>
      </c>
      <c r="J13" s="570">
        <v>8</v>
      </c>
      <c r="K13" s="570">
        <v>8</v>
      </c>
      <c r="L13" s="571">
        <v>48</v>
      </c>
      <c r="M13" s="570">
        <v>1</v>
      </c>
      <c r="N13" s="570">
        <v>2</v>
      </c>
      <c r="O13" s="570">
        <v>7</v>
      </c>
      <c r="P13" s="570">
        <v>0</v>
      </c>
      <c r="Q13" s="571">
        <v>0.14000000000000001</v>
      </c>
      <c r="R13" s="570">
        <v>0</v>
      </c>
      <c r="S13" s="572">
        <v>13.5</v>
      </c>
      <c r="T13" s="572">
        <v>0.90900000000000003</v>
      </c>
      <c r="U13" s="572">
        <v>0.66700000000000004</v>
      </c>
      <c r="V13" s="304"/>
    </row>
    <row r="14" spans="2:22" s="346" customFormat="1" ht="21" customHeight="1" thickBot="1" x14ac:dyDescent="0.3">
      <c r="B14" s="570">
        <v>51</v>
      </c>
      <c r="C14" s="570" t="s">
        <v>355</v>
      </c>
      <c r="D14" s="304" t="s">
        <v>27</v>
      </c>
      <c r="E14" s="570">
        <v>1</v>
      </c>
      <c r="F14" s="570">
        <v>0</v>
      </c>
      <c r="G14" s="570">
        <v>0</v>
      </c>
      <c r="H14" s="570">
        <v>0</v>
      </c>
      <c r="I14" s="571">
        <v>0.67</v>
      </c>
      <c r="J14" s="570">
        <v>8</v>
      </c>
      <c r="K14" s="570">
        <v>8</v>
      </c>
      <c r="L14" s="571">
        <v>84</v>
      </c>
      <c r="M14" s="570">
        <v>0</v>
      </c>
      <c r="N14" s="570">
        <v>5</v>
      </c>
      <c r="O14" s="570">
        <v>4</v>
      </c>
      <c r="P14" s="570">
        <v>0</v>
      </c>
      <c r="Q14" s="571">
        <v>0</v>
      </c>
      <c r="R14" s="570">
        <v>0</v>
      </c>
      <c r="S14" s="572">
        <v>13.5</v>
      </c>
      <c r="T14" s="572">
        <v>0.84599999999999997</v>
      </c>
      <c r="U14" s="572">
        <v>0.71399999999999997</v>
      </c>
      <c r="V14" s="304"/>
    </row>
    <row r="15" spans="2:22" s="110" customFormat="1" ht="21" customHeight="1" thickTop="1" x14ac:dyDescent="0.3">
      <c r="B15" s="361"/>
      <c r="C15" s="361"/>
      <c r="D15" s="361" t="s">
        <v>214</v>
      </c>
      <c r="E15" s="574">
        <v>13</v>
      </c>
      <c r="F15" s="574">
        <v>1</v>
      </c>
      <c r="G15" s="574">
        <v>10</v>
      </c>
      <c r="H15" s="574">
        <v>0</v>
      </c>
      <c r="I15" s="575">
        <v>79</v>
      </c>
      <c r="J15" s="574">
        <v>244</v>
      </c>
      <c r="K15" s="574">
        <v>139</v>
      </c>
      <c r="L15" s="575">
        <v>13.743072186110162</v>
      </c>
      <c r="M15" s="574">
        <v>58</v>
      </c>
      <c r="N15" s="574">
        <v>182</v>
      </c>
      <c r="O15" s="574">
        <v>107</v>
      </c>
      <c r="P15" s="574">
        <v>0</v>
      </c>
      <c r="Q15" s="575">
        <v>0.54205607476635509</v>
      </c>
      <c r="R15" s="574">
        <v>10</v>
      </c>
      <c r="S15" s="576">
        <v>3.6582278481012658</v>
      </c>
      <c r="T15" s="576">
        <v>0.52299829642248719</v>
      </c>
      <c r="U15" s="576">
        <v>0.4</v>
      </c>
      <c r="V15" s="257"/>
    </row>
    <row r="16" spans="2:22" x14ac:dyDescent="0.25">
      <c r="B16" s="145"/>
      <c r="C16" s="4"/>
      <c r="D16" s="9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2" ht="28.5" x14ac:dyDescent="0.25">
      <c r="B17" s="710" t="s">
        <v>8</v>
      </c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</row>
    <row r="18" spans="2:22" x14ac:dyDescent="0.25">
      <c r="B18" s="145"/>
      <c r="C18" s="4"/>
      <c r="D18" s="9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2" x14ac:dyDescent="0.25">
      <c r="B19" s="150" t="s">
        <v>126</v>
      </c>
      <c r="C19" s="116" t="s">
        <v>19</v>
      </c>
      <c r="D19" s="116" t="s">
        <v>127</v>
      </c>
      <c r="E19" s="117" t="s">
        <v>3</v>
      </c>
      <c r="F19" s="118" t="s">
        <v>0</v>
      </c>
      <c r="G19" s="117" t="s">
        <v>1</v>
      </c>
      <c r="H19" s="119" t="s">
        <v>173</v>
      </c>
      <c r="I19" s="118" t="s">
        <v>174</v>
      </c>
      <c r="J19" s="118" t="s">
        <v>132</v>
      </c>
      <c r="K19" s="118" t="s">
        <v>175</v>
      </c>
      <c r="L19" s="118" t="s">
        <v>176</v>
      </c>
      <c r="M19" s="118" t="s">
        <v>177</v>
      </c>
      <c r="N19" s="117" t="s">
        <v>133</v>
      </c>
      <c r="O19" s="117" t="s">
        <v>15</v>
      </c>
      <c r="P19" s="117" t="s">
        <v>178</v>
      </c>
      <c r="Q19" s="117" t="s">
        <v>179</v>
      </c>
      <c r="R19" s="117" t="s">
        <v>180</v>
      </c>
      <c r="S19" s="117" t="s">
        <v>181</v>
      </c>
      <c r="T19" s="117" t="s">
        <v>145</v>
      </c>
      <c r="U19" s="120" t="s">
        <v>182</v>
      </c>
    </row>
    <row r="20" spans="2:22" x14ac:dyDescent="0.25">
      <c r="B20" s="150" t="s">
        <v>126</v>
      </c>
      <c r="C20" s="116" t="s">
        <v>19</v>
      </c>
      <c r="D20" s="116" t="s">
        <v>127</v>
      </c>
      <c r="E20" s="155" t="s">
        <v>149</v>
      </c>
      <c r="F20" s="155" t="s">
        <v>183</v>
      </c>
      <c r="G20" s="155" t="s">
        <v>184</v>
      </c>
      <c r="H20" s="155" t="s">
        <v>185</v>
      </c>
      <c r="I20" s="155" t="s">
        <v>186</v>
      </c>
      <c r="J20" s="155" t="s">
        <v>187</v>
      </c>
      <c r="K20" s="155" t="s">
        <v>188</v>
      </c>
      <c r="L20" s="155" t="s">
        <v>189</v>
      </c>
      <c r="M20" s="155" t="s">
        <v>190</v>
      </c>
      <c r="N20" s="155" t="s">
        <v>191</v>
      </c>
      <c r="O20" s="155" t="s">
        <v>160</v>
      </c>
      <c r="P20" s="155" t="s">
        <v>192</v>
      </c>
      <c r="Q20" s="155" t="s">
        <v>193</v>
      </c>
      <c r="R20" s="155" t="s">
        <v>194</v>
      </c>
      <c r="S20" s="155" t="s">
        <v>195</v>
      </c>
      <c r="T20" s="155" t="s">
        <v>196</v>
      </c>
      <c r="U20" s="155" t="s">
        <v>197</v>
      </c>
    </row>
    <row r="21" spans="2:22" ht="21" customHeight="1" x14ac:dyDescent="0.25">
      <c r="B21" s="570">
        <v>10</v>
      </c>
      <c r="C21" s="570" t="s">
        <v>386</v>
      </c>
      <c r="D21" s="304" t="s">
        <v>388</v>
      </c>
      <c r="E21" s="570">
        <v>1</v>
      </c>
      <c r="F21" s="570">
        <v>0</v>
      </c>
      <c r="G21" s="570">
        <v>0</v>
      </c>
      <c r="H21" s="570">
        <v>0</v>
      </c>
      <c r="I21" s="571">
        <v>0</v>
      </c>
      <c r="J21" s="570">
        <v>2</v>
      </c>
      <c r="K21" s="570">
        <v>2</v>
      </c>
      <c r="L21" s="571">
        <v>0</v>
      </c>
      <c r="M21" s="570">
        <v>0</v>
      </c>
      <c r="N21" s="570">
        <v>0</v>
      </c>
      <c r="O21" s="570">
        <v>1</v>
      </c>
      <c r="P21" s="570">
        <v>0</v>
      </c>
      <c r="Q21" s="571">
        <v>0</v>
      </c>
      <c r="R21" s="570">
        <v>0</v>
      </c>
      <c r="S21" s="572">
        <v>0</v>
      </c>
      <c r="T21" s="572">
        <v>1</v>
      </c>
      <c r="U21" s="572">
        <v>0</v>
      </c>
      <c r="V21" s="255"/>
    </row>
    <row r="22" spans="2:22" s="346" customFormat="1" ht="21" customHeight="1" x14ac:dyDescent="0.25">
      <c r="B22" s="570">
        <v>24</v>
      </c>
      <c r="C22" s="570" t="s">
        <v>373</v>
      </c>
      <c r="D22" s="304" t="s">
        <v>259</v>
      </c>
      <c r="E22" s="570">
        <v>7</v>
      </c>
      <c r="F22" s="570">
        <v>3</v>
      </c>
      <c r="G22" s="570">
        <v>0</v>
      </c>
      <c r="H22" s="570">
        <v>0</v>
      </c>
      <c r="I22" s="571">
        <v>23.33</v>
      </c>
      <c r="J22" s="570">
        <v>13</v>
      </c>
      <c r="K22" s="570">
        <v>6</v>
      </c>
      <c r="L22" s="571">
        <v>2.13</v>
      </c>
      <c r="M22" s="570">
        <v>33</v>
      </c>
      <c r="N22" s="570">
        <v>24</v>
      </c>
      <c r="O22" s="570">
        <v>3</v>
      </c>
      <c r="P22" s="570">
        <v>0</v>
      </c>
      <c r="Q22" s="571">
        <v>11</v>
      </c>
      <c r="R22" s="570">
        <v>0</v>
      </c>
      <c r="S22" s="572">
        <v>1.157</v>
      </c>
      <c r="T22" s="572">
        <v>0.28699999999999998</v>
      </c>
      <c r="U22" s="572">
        <v>0.25</v>
      </c>
      <c r="V22" s="348"/>
    </row>
    <row r="23" spans="2:22" s="346" customFormat="1" ht="21" customHeight="1" x14ac:dyDescent="0.25">
      <c r="B23" s="570">
        <v>61</v>
      </c>
      <c r="C23" s="570" t="s">
        <v>382</v>
      </c>
      <c r="D23" s="304" t="s">
        <v>38</v>
      </c>
      <c r="E23" s="570">
        <v>3</v>
      </c>
      <c r="F23" s="570">
        <v>1</v>
      </c>
      <c r="G23" s="570">
        <v>0</v>
      </c>
      <c r="H23" s="570">
        <v>0</v>
      </c>
      <c r="I23" s="571">
        <v>7.33</v>
      </c>
      <c r="J23" s="570">
        <v>7</v>
      </c>
      <c r="K23" s="570">
        <v>2</v>
      </c>
      <c r="L23" s="571">
        <v>2.36</v>
      </c>
      <c r="M23" s="570">
        <v>4</v>
      </c>
      <c r="N23" s="570">
        <v>10</v>
      </c>
      <c r="O23" s="570">
        <v>0</v>
      </c>
      <c r="P23" s="570">
        <v>0</v>
      </c>
      <c r="Q23" s="571">
        <v>0</v>
      </c>
      <c r="R23" s="570">
        <v>0</v>
      </c>
      <c r="S23" s="572">
        <v>1.3640000000000001</v>
      </c>
      <c r="T23" s="572">
        <v>0.35299999999999998</v>
      </c>
      <c r="U23" s="572">
        <v>0.313</v>
      </c>
      <c r="V23" s="348"/>
    </row>
    <row r="24" spans="2:22" s="346" customFormat="1" ht="21" customHeight="1" x14ac:dyDescent="0.25">
      <c r="B24" s="570">
        <v>7</v>
      </c>
      <c r="C24" s="570" t="s">
        <v>372</v>
      </c>
      <c r="D24" s="304" t="s">
        <v>32</v>
      </c>
      <c r="E24" s="570">
        <v>6</v>
      </c>
      <c r="F24" s="570">
        <v>1</v>
      </c>
      <c r="G24" s="570">
        <v>0</v>
      </c>
      <c r="H24" s="570">
        <v>0</v>
      </c>
      <c r="I24" s="571">
        <v>5.33</v>
      </c>
      <c r="J24" s="570">
        <v>3</v>
      </c>
      <c r="K24" s="570">
        <v>2</v>
      </c>
      <c r="L24" s="571">
        <v>3.19</v>
      </c>
      <c r="M24" s="570">
        <v>6</v>
      </c>
      <c r="N24" s="570">
        <v>4</v>
      </c>
      <c r="O24" s="570">
        <v>2</v>
      </c>
      <c r="P24" s="570">
        <v>0</v>
      </c>
      <c r="Q24" s="571">
        <v>3</v>
      </c>
      <c r="R24" s="570">
        <v>0</v>
      </c>
      <c r="S24" s="572">
        <v>1.125</v>
      </c>
      <c r="T24" s="572">
        <v>0.28599999999999998</v>
      </c>
      <c r="U24" s="572">
        <v>0.21099999999999999</v>
      </c>
      <c r="V24" s="348"/>
    </row>
    <row r="25" spans="2:22" s="346" customFormat="1" ht="21" customHeight="1" x14ac:dyDescent="0.25">
      <c r="B25" s="570">
        <v>89</v>
      </c>
      <c r="C25" s="570" t="s">
        <v>377</v>
      </c>
      <c r="D25" s="304" t="s">
        <v>36</v>
      </c>
      <c r="E25" s="570">
        <v>3</v>
      </c>
      <c r="F25" s="570">
        <v>1</v>
      </c>
      <c r="G25" s="570">
        <v>0</v>
      </c>
      <c r="H25" s="570">
        <v>0</v>
      </c>
      <c r="I25" s="571">
        <v>2.67</v>
      </c>
      <c r="J25" s="570">
        <v>1</v>
      </c>
      <c r="K25" s="570">
        <v>1</v>
      </c>
      <c r="L25" s="571">
        <v>3.38</v>
      </c>
      <c r="M25" s="570">
        <v>6</v>
      </c>
      <c r="N25" s="570">
        <v>1</v>
      </c>
      <c r="O25" s="570">
        <v>2</v>
      </c>
      <c r="P25" s="570">
        <v>0</v>
      </c>
      <c r="Q25" s="571">
        <v>3</v>
      </c>
      <c r="R25" s="570">
        <v>0</v>
      </c>
      <c r="S25" s="572">
        <v>1.125</v>
      </c>
      <c r="T25" s="572">
        <v>0.27300000000000002</v>
      </c>
      <c r="U25" s="572">
        <v>0.111</v>
      </c>
      <c r="V25" s="348"/>
    </row>
    <row r="26" spans="2:22" s="39" customFormat="1" ht="21" customHeight="1" x14ac:dyDescent="0.25">
      <c r="B26" s="570">
        <v>45</v>
      </c>
      <c r="C26" s="570" t="s">
        <v>375</v>
      </c>
      <c r="D26" s="304" t="s">
        <v>256</v>
      </c>
      <c r="E26" s="570">
        <v>10</v>
      </c>
      <c r="F26" s="570">
        <v>2</v>
      </c>
      <c r="G26" s="570">
        <v>0</v>
      </c>
      <c r="H26" s="570">
        <v>0</v>
      </c>
      <c r="I26" s="571">
        <v>20.67</v>
      </c>
      <c r="J26" s="570">
        <v>18</v>
      </c>
      <c r="K26" s="570">
        <v>11</v>
      </c>
      <c r="L26" s="571">
        <v>4.47</v>
      </c>
      <c r="M26" s="570">
        <v>20</v>
      </c>
      <c r="N26" s="570">
        <v>23</v>
      </c>
      <c r="O26" s="570">
        <v>7</v>
      </c>
      <c r="P26" s="570">
        <v>0</v>
      </c>
      <c r="Q26" s="571">
        <v>2.86</v>
      </c>
      <c r="R26" s="570">
        <v>3</v>
      </c>
      <c r="S26" s="572">
        <v>1.452</v>
      </c>
      <c r="T26" s="572">
        <v>0.36199999999999999</v>
      </c>
      <c r="U26" s="572">
        <v>0.28799999999999998</v>
      </c>
      <c r="V26" s="255"/>
    </row>
    <row r="27" spans="2:22" s="39" customFormat="1" ht="21" customHeight="1" x14ac:dyDescent="0.25">
      <c r="B27" s="570">
        <v>11</v>
      </c>
      <c r="C27" s="570" t="s">
        <v>371</v>
      </c>
      <c r="D27" s="304" t="s">
        <v>255</v>
      </c>
      <c r="E27" s="570">
        <v>4</v>
      </c>
      <c r="F27" s="570">
        <v>1</v>
      </c>
      <c r="G27" s="570">
        <v>0</v>
      </c>
      <c r="H27" s="570">
        <v>0</v>
      </c>
      <c r="I27" s="571">
        <v>9</v>
      </c>
      <c r="J27" s="570">
        <v>8</v>
      </c>
      <c r="K27" s="570">
        <v>7</v>
      </c>
      <c r="L27" s="571">
        <v>6.22</v>
      </c>
      <c r="M27" s="570">
        <v>6</v>
      </c>
      <c r="N27" s="570">
        <v>5</v>
      </c>
      <c r="O27" s="570">
        <v>9</v>
      </c>
      <c r="P27" s="570">
        <v>0</v>
      </c>
      <c r="Q27" s="571">
        <v>0.67</v>
      </c>
      <c r="R27" s="570">
        <v>0</v>
      </c>
      <c r="S27" s="572">
        <v>1.556</v>
      </c>
      <c r="T27" s="572">
        <v>0.34100000000000003</v>
      </c>
      <c r="U27" s="572">
        <v>0.156</v>
      </c>
      <c r="V27" s="255"/>
    </row>
    <row r="28" spans="2:22" ht="21" customHeight="1" x14ac:dyDescent="0.25">
      <c r="B28" s="570">
        <v>1</v>
      </c>
      <c r="C28" s="570" t="s">
        <v>381</v>
      </c>
      <c r="D28" s="304" t="s">
        <v>33</v>
      </c>
      <c r="E28" s="570">
        <v>1</v>
      </c>
      <c r="F28" s="570">
        <v>0</v>
      </c>
      <c r="G28" s="570">
        <v>0</v>
      </c>
      <c r="H28" s="570">
        <v>0</v>
      </c>
      <c r="I28" s="571">
        <v>1</v>
      </c>
      <c r="J28" s="570">
        <v>2</v>
      </c>
      <c r="K28" s="570">
        <v>1</v>
      </c>
      <c r="L28" s="571">
        <v>9</v>
      </c>
      <c r="M28" s="570">
        <v>0</v>
      </c>
      <c r="N28" s="570">
        <v>2</v>
      </c>
      <c r="O28" s="570">
        <v>0</v>
      </c>
      <c r="P28" s="570">
        <v>0</v>
      </c>
      <c r="Q28" s="571">
        <v>0</v>
      </c>
      <c r="R28" s="570">
        <v>0</v>
      </c>
      <c r="S28" s="572">
        <v>2</v>
      </c>
      <c r="T28" s="572">
        <v>0.5</v>
      </c>
      <c r="U28" s="572">
        <v>0.33300000000000002</v>
      </c>
      <c r="V28" s="255"/>
    </row>
    <row r="29" spans="2:22" s="39" customFormat="1" ht="21" customHeight="1" thickBot="1" x14ac:dyDescent="0.3">
      <c r="B29" s="570">
        <v>49</v>
      </c>
      <c r="C29" s="570" t="s">
        <v>384</v>
      </c>
      <c r="D29" s="304" t="s">
        <v>218</v>
      </c>
      <c r="E29" s="570">
        <v>10</v>
      </c>
      <c r="F29" s="570">
        <v>1</v>
      </c>
      <c r="G29" s="570">
        <v>0</v>
      </c>
      <c r="H29" s="570">
        <v>0</v>
      </c>
      <c r="I29" s="571">
        <v>13.67</v>
      </c>
      <c r="J29" s="570">
        <v>21</v>
      </c>
      <c r="K29" s="570">
        <v>19</v>
      </c>
      <c r="L29" s="571">
        <v>11.68</v>
      </c>
      <c r="M29" s="570">
        <v>12</v>
      </c>
      <c r="N29" s="570">
        <v>17</v>
      </c>
      <c r="O29" s="570">
        <v>16</v>
      </c>
      <c r="P29" s="570">
        <v>1</v>
      </c>
      <c r="Q29" s="571">
        <v>0.75</v>
      </c>
      <c r="R29" s="570">
        <v>1</v>
      </c>
      <c r="S29" s="572">
        <v>2.415</v>
      </c>
      <c r="T29" s="572">
        <v>0.46800000000000003</v>
      </c>
      <c r="U29" s="572">
        <v>0.29299999999999998</v>
      </c>
      <c r="V29" s="255"/>
    </row>
    <row r="30" spans="2:22" ht="21" customHeight="1" thickTop="1" x14ac:dyDescent="0.25">
      <c r="B30" s="361"/>
      <c r="C30" s="361"/>
      <c r="D30" s="361" t="s">
        <v>214</v>
      </c>
      <c r="E30" s="574">
        <v>12</v>
      </c>
      <c r="F30" s="574">
        <v>10</v>
      </c>
      <c r="G30" s="574">
        <v>0</v>
      </c>
      <c r="H30" s="574">
        <v>0</v>
      </c>
      <c r="I30" s="575">
        <v>83</v>
      </c>
      <c r="J30" s="574">
        <v>75</v>
      </c>
      <c r="K30" s="574">
        <v>51</v>
      </c>
      <c r="L30" s="575">
        <v>5.1887550200803219</v>
      </c>
      <c r="M30" s="574">
        <v>87</v>
      </c>
      <c r="N30" s="574">
        <v>86</v>
      </c>
      <c r="O30" s="574">
        <v>40</v>
      </c>
      <c r="P30" s="574">
        <v>1</v>
      </c>
      <c r="Q30" s="575">
        <v>2.1749999999999998</v>
      </c>
      <c r="R30" s="574">
        <v>4</v>
      </c>
      <c r="S30" s="576">
        <v>1.5180722891566265</v>
      </c>
      <c r="T30" s="576">
        <v>0.35989717223650386</v>
      </c>
      <c r="U30" s="576">
        <v>0.25903614457831325</v>
      </c>
      <c r="V30" s="255"/>
    </row>
    <row r="31" spans="2:22" s="39" customFormat="1" ht="21" customHeight="1" x14ac:dyDescent="0.25">
      <c r="B31" s="305"/>
      <c r="C31" s="305"/>
      <c r="D31" s="304"/>
      <c r="E31" s="305"/>
      <c r="F31" s="305"/>
      <c r="G31" s="305"/>
      <c r="H31" s="305"/>
      <c r="I31" s="306"/>
      <c r="J31" s="305"/>
      <c r="K31" s="305"/>
      <c r="L31" s="306"/>
      <c r="M31" s="305"/>
      <c r="N31" s="305"/>
      <c r="O31" s="305"/>
      <c r="P31" s="305"/>
      <c r="Q31" s="306"/>
      <c r="R31" s="305"/>
      <c r="S31" s="307"/>
      <c r="T31" s="307"/>
      <c r="U31" s="307"/>
      <c r="V31" s="255"/>
    </row>
    <row r="32" spans="2:22" x14ac:dyDescent="0.25">
      <c r="B32" s="145"/>
      <c r="C32" s="4"/>
      <c r="D32" s="9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2:22" ht="28.5" x14ac:dyDescent="0.25">
      <c r="B33" s="710" t="s">
        <v>6</v>
      </c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0"/>
      <c r="S33" s="710"/>
      <c r="T33" s="710"/>
      <c r="U33" s="710"/>
    </row>
    <row r="34" spans="2:22" x14ac:dyDescent="0.25">
      <c r="B34" s="145"/>
      <c r="C34" s="4"/>
      <c r="D34" s="9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2:22" ht="18.75" x14ac:dyDescent="0.25">
      <c r="B35" s="150" t="s">
        <v>126</v>
      </c>
      <c r="C35" s="111" t="s">
        <v>19</v>
      </c>
      <c r="D35" s="154" t="s">
        <v>127</v>
      </c>
      <c r="E35" s="112" t="s">
        <v>3</v>
      </c>
      <c r="F35" s="113" t="s">
        <v>0</v>
      </c>
      <c r="G35" s="112" t="s">
        <v>1</v>
      </c>
      <c r="H35" s="114" t="s">
        <v>173</v>
      </c>
      <c r="I35" s="113" t="s">
        <v>174</v>
      </c>
      <c r="J35" s="113" t="s">
        <v>132</v>
      </c>
      <c r="K35" s="113" t="s">
        <v>175</v>
      </c>
      <c r="L35" s="113" t="s">
        <v>176</v>
      </c>
      <c r="M35" s="113" t="s">
        <v>177</v>
      </c>
      <c r="N35" s="112" t="s">
        <v>133</v>
      </c>
      <c r="O35" s="112" t="s">
        <v>15</v>
      </c>
      <c r="P35" s="112" t="s">
        <v>178</v>
      </c>
      <c r="Q35" s="112" t="s">
        <v>179</v>
      </c>
      <c r="R35" s="112" t="s">
        <v>180</v>
      </c>
      <c r="S35" s="112" t="s">
        <v>181</v>
      </c>
      <c r="T35" s="112" t="s">
        <v>145</v>
      </c>
      <c r="U35" s="115" t="s">
        <v>182</v>
      </c>
    </row>
    <row r="36" spans="2:22" x14ac:dyDescent="0.25">
      <c r="B36" s="150" t="s">
        <v>126</v>
      </c>
      <c r="C36" s="116" t="s">
        <v>19</v>
      </c>
      <c r="D36" s="154" t="s">
        <v>127</v>
      </c>
      <c r="E36" s="155" t="s">
        <v>149</v>
      </c>
      <c r="F36" s="155" t="s">
        <v>183</v>
      </c>
      <c r="G36" s="155" t="s">
        <v>184</v>
      </c>
      <c r="H36" s="155" t="s">
        <v>185</v>
      </c>
      <c r="I36" s="155" t="s">
        <v>186</v>
      </c>
      <c r="J36" s="155" t="s">
        <v>187</v>
      </c>
      <c r="K36" s="155" t="s">
        <v>188</v>
      </c>
      <c r="L36" s="155" t="s">
        <v>189</v>
      </c>
      <c r="M36" s="155" t="s">
        <v>190</v>
      </c>
      <c r="N36" s="155" t="s">
        <v>191</v>
      </c>
      <c r="O36" s="155" t="s">
        <v>160</v>
      </c>
      <c r="P36" s="155" t="s">
        <v>192</v>
      </c>
      <c r="Q36" s="155" t="s">
        <v>193</v>
      </c>
      <c r="R36" s="155" t="s">
        <v>194</v>
      </c>
      <c r="S36" s="155" t="s">
        <v>195</v>
      </c>
      <c r="T36" s="155" t="s">
        <v>196</v>
      </c>
      <c r="U36" s="155" t="s">
        <v>197</v>
      </c>
    </row>
    <row r="37" spans="2:22" ht="21" customHeight="1" x14ac:dyDescent="0.25">
      <c r="B37" s="308">
        <v>21</v>
      </c>
      <c r="C37" s="308" t="s">
        <v>390</v>
      </c>
      <c r="D37" s="304" t="s">
        <v>59</v>
      </c>
      <c r="E37" s="308">
        <v>12</v>
      </c>
      <c r="F37" s="308">
        <v>2</v>
      </c>
      <c r="G37" s="308">
        <v>4</v>
      </c>
      <c r="H37" s="308">
        <v>0</v>
      </c>
      <c r="I37" s="313">
        <v>40.67</v>
      </c>
      <c r="J37" s="308">
        <v>69</v>
      </c>
      <c r="K37" s="308">
        <v>37</v>
      </c>
      <c r="L37" s="313">
        <v>7.66</v>
      </c>
      <c r="M37" s="308">
        <v>24</v>
      </c>
      <c r="N37" s="308">
        <v>64</v>
      </c>
      <c r="O37" s="308">
        <v>33</v>
      </c>
      <c r="P37" s="308">
        <v>0</v>
      </c>
      <c r="Q37" s="313">
        <v>0.73</v>
      </c>
      <c r="R37" s="308">
        <v>1</v>
      </c>
      <c r="S37" s="310">
        <v>2.3849999999999998</v>
      </c>
      <c r="T37" s="310">
        <v>0.43</v>
      </c>
      <c r="U37" s="310">
        <v>0.32800000000000001</v>
      </c>
      <c r="V37" s="255"/>
    </row>
    <row r="38" spans="2:22" s="346" customFormat="1" ht="21" customHeight="1" x14ac:dyDescent="0.25">
      <c r="B38" s="308">
        <v>18</v>
      </c>
      <c r="C38" s="308" t="s">
        <v>397</v>
      </c>
      <c r="D38" s="304" t="s">
        <v>253</v>
      </c>
      <c r="E38" s="308">
        <v>3</v>
      </c>
      <c r="F38" s="308">
        <v>0</v>
      </c>
      <c r="G38" s="308">
        <v>0</v>
      </c>
      <c r="H38" s="308">
        <v>0</v>
      </c>
      <c r="I38" s="313">
        <v>8</v>
      </c>
      <c r="J38" s="308">
        <v>17</v>
      </c>
      <c r="K38" s="308">
        <v>8</v>
      </c>
      <c r="L38" s="313">
        <v>7.67</v>
      </c>
      <c r="M38" s="308">
        <v>6</v>
      </c>
      <c r="N38" s="308">
        <v>13</v>
      </c>
      <c r="O38" s="308">
        <v>8</v>
      </c>
      <c r="P38" s="308">
        <v>0</v>
      </c>
      <c r="Q38" s="313">
        <v>0.75</v>
      </c>
      <c r="R38" s="308">
        <v>0</v>
      </c>
      <c r="S38" s="310">
        <v>2.625</v>
      </c>
      <c r="T38" s="310">
        <v>0.45800000000000002</v>
      </c>
      <c r="U38" s="310">
        <v>0.35099999999999998</v>
      </c>
      <c r="V38" s="348"/>
    </row>
    <row r="39" spans="2:22" s="346" customFormat="1" ht="21" customHeight="1" x14ac:dyDescent="0.25">
      <c r="B39" s="308">
        <v>17</v>
      </c>
      <c r="C39" s="308" t="s">
        <v>395</v>
      </c>
      <c r="D39" s="304" t="s">
        <v>65</v>
      </c>
      <c r="E39" s="308">
        <v>4</v>
      </c>
      <c r="F39" s="308">
        <v>0</v>
      </c>
      <c r="G39" s="308">
        <v>1</v>
      </c>
      <c r="H39" s="308">
        <v>0</v>
      </c>
      <c r="I39" s="313">
        <v>7</v>
      </c>
      <c r="J39" s="308">
        <v>8</v>
      </c>
      <c r="K39" s="308">
        <v>6</v>
      </c>
      <c r="L39" s="313">
        <v>7.71</v>
      </c>
      <c r="M39" s="308">
        <v>2</v>
      </c>
      <c r="N39" s="308">
        <v>14</v>
      </c>
      <c r="O39" s="308">
        <v>1</v>
      </c>
      <c r="P39" s="308">
        <v>0</v>
      </c>
      <c r="Q39" s="313">
        <v>2</v>
      </c>
      <c r="R39" s="308">
        <v>0</v>
      </c>
      <c r="S39" s="310">
        <v>2.1429999999999998</v>
      </c>
      <c r="T39" s="310">
        <v>0.41699999999999998</v>
      </c>
      <c r="U39" s="310">
        <v>0.41199999999999998</v>
      </c>
      <c r="V39" s="348"/>
    </row>
    <row r="40" spans="2:22" s="346" customFormat="1" ht="21" customHeight="1" x14ac:dyDescent="0.25">
      <c r="B40" s="308">
        <v>71</v>
      </c>
      <c r="C40" s="308" t="s">
        <v>402</v>
      </c>
      <c r="D40" s="304" t="s">
        <v>64</v>
      </c>
      <c r="E40" s="308">
        <v>3</v>
      </c>
      <c r="F40" s="308">
        <v>0</v>
      </c>
      <c r="G40" s="308">
        <v>0</v>
      </c>
      <c r="H40" s="308">
        <v>0</v>
      </c>
      <c r="I40" s="313">
        <v>5.33</v>
      </c>
      <c r="J40" s="308">
        <v>15</v>
      </c>
      <c r="K40" s="308">
        <v>9</v>
      </c>
      <c r="L40" s="313">
        <v>14.63</v>
      </c>
      <c r="M40" s="308">
        <v>5</v>
      </c>
      <c r="N40" s="308">
        <v>8</v>
      </c>
      <c r="O40" s="308">
        <v>9</v>
      </c>
      <c r="P40" s="308">
        <v>0</v>
      </c>
      <c r="Q40" s="313">
        <v>0.56000000000000005</v>
      </c>
      <c r="R40" s="308">
        <v>2</v>
      </c>
      <c r="S40" s="310">
        <v>3.1880000000000002</v>
      </c>
      <c r="T40" s="310">
        <v>0.51300000000000001</v>
      </c>
      <c r="U40" s="310">
        <v>0.32</v>
      </c>
      <c r="V40" s="348"/>
    </row>
    <row r="41" spans="2:22" s="346" customFormat="1" ht="21" customHeight="1" x14ac:dyDescent="0.25">
      <c r="B41" s="308">
        <v>90</v>
      </c>
      <c r="C41" s="308" t="s">
        <v>403</v>
      </c>
      <c r="D41" s="304" t="s">
        <v>254</v>
      </c>
      <c r="E41" s="308">
        <v>2</v>
      </c>
      <c r="F41" s="308">
        <v>1</v>
      </c>
      <c r="G41" s="308">
        <v>0</v>
      </c>
      <c r="H41" s="308">
        <v>0</v>
      </c>
      <c r="I41" s="313">
        <v>4.33</v>
      </c>
      <c r="J41" s="308">
        <v>8</v>
      </c>
      <c r="K41" s="308">
        <v>8</v>
      </c>
      <c r="L41" s="313">
        <v>15.69</v>
      </c>
      <c r="M41" s="308">
        <v>6</v>
      </c>
      <c r="N41" s="308">
        <v>4</v>
      </c>
      <c r="O41" s="308">
        <v>7</v>
      </c>
      <c r="P41" s="308">
        <v>0</v>
      </c>
      <c r="Q41" s="313">
        <v>0.86</v>
      </c>
      <c r="R41" s="308">
        <v>0</v>
      </c>
      <c r="S41" s="310">
        <v>2.5379999999999998</v>
      </c>
      <c r="T41" s="310">
        <v>0.48</v>
      </c>
      <c r="U41" s="310">
        <v>0.26700000000000002</v>
      </c>
      <c r="V41" s="348"/>
    </row>
    <row r="42" spans="2:22" s="346" customFormat="1" ht="21" customHeight="1" x14ac:dyDescent="0.25">
      <c r="B42" s="308">
        <v>44</v>
      </c>
      <c r="C42" s="308" t="s">
        <v>400</v>
      </c>
      <c r="D42" s="304" t="s">
        <v>67</v>
      </c>
      <c r="E42" s="308">
        <v>10</v>
      </c>
      <c r="F42" s="308">
        <v>1</v>
      </c>
      <c r="G42" s="308">
        <v>2</v>
      </c>
      <c r="H42" s="308">
        <v>0</v>
      </c>
      <c r="I42" s="313">
        <v>25.33</v>
      </c>
      <c r="J42" s="308">
        <v>69</v>
      </c>
      <c r="K42" s="308">
        <v>49</v>
      </c>
      <c r="L42" s="313">
        <v>16.05</v>
      </c>
      <c r="M42" s="308">
        <v>19</v>
      </c>
      <c r="N42" s="308">
        <v>53</v>
      </c>
      <c r="O42" s="308">
        <v>28</v>
      </c>
      <c r="P42" s="308">
        <v>0</v>
      </c>
      <c r="Q42" s="313">
        <v>0.68</v>
      </c>
      <c r="R42" s="308">
        <v>4</v>
      </c>
      <c r="S42" s="310">
        <v>3.1970000000000001</v>
      </c>
      <c r="T42" s="310">
        <v>0.497</v>
      </c>
      <c r="U42" s="310">
        <v>0.376</v>
      </c>
      <c r="V42" s="348"/>
    </row>
    <row r="43" spans="2:22" s="39" customFormat="1" ht="21" customHeight="1" thickBot="1" x14ac:dyDescent="0.3">
      <c r="B43" s="308">
        <v>45</v>
      </c>
      <c r="C43" s="308" t="s">
        <v>392</v>
      </c>
      <c r="D43" s="304" t="s">
        <v>270</v>
      </c>
      <c r="E43" s="308">
        <v>1</v>
      </c>
      <c r="F43" s="308">
        <v>0</v>
      </c>
      <c r="G43" s="308">
        <v>0</v>
      </c>
      <c r="H43" s="308">
        <v>0</v>
      </c>
      <c r="I43" s="313">
        <v>1.33</v>
      </c>
      <c r="J43" s="308">
        <v>5</v>
      </c>
      <c r="K43" s="308">
        <v>3</v>
      </c>
      <c r="L43" s="313">
        <v>20.25</v>
      </c>
      <c r="M43" s="308">
        <v>0</v>
      </c>
      <c r="N43" s="308">
        <v>2</v>
      </c>
      <c r="O43" s="308">
        <v>4</v>
      </c>
      <c r="P43" s="308">
        <v>0</v>
      </c>
      <c r="Q43" s="313">
        <v>0</v>
      </c>
      <c r="R43" s="308">
        <v>0</v>
      </c>
      <c r="S43" s="310">
        <v>4.5</v>
      </c>
      <c r="T43" s="310">
        <v>0.6</v>
      </c>
      <c r="U43" s="310">
        <v>0.33300000000000002</v>
      </c>
      <c r="V43" s="255"/>
    </row>
    <row r="44" spans="2:22" ht="21" customHeight="1" thickTop="1" x14ac:dyDescent="0.25">
      <c r="B44" s="361"/>
      <c r="C44" s="361"/>
      <c r="D44" s="361" t="s">
        <v>214</v>
      </c>
      <c r="E44" s="361">
        <v>13</v>
      </c>
      <c r="F44" s="361">
        <v>4</v>
      </c>
      <c r="G44" s="361">
        <v>7</v>
      </c>
      <c r="H44" s="361">
        <v>0</v>
      </c>
      <c r="I44" s="604">
        <v>92</v>
      </c>
      <c r="J44" s="361">
        <v>191</v>
      </c>
      <c r="K44" s="361">
        <v>120</v>
      </c>
      <c r="L44" s="604">
        <v>10.993788819875776</v>
      </c>
      <c r="M44" s="361">
        <v>62</v>
      </c>
      <c r="N44" s="361">
        <v>158</v>
      </c>
      <c r="O44" s="361">
        <v>90</v>
      </c>
      <c r="P44" s="361">
        <v>0</v>
      </c>
      <c r="Q44" s="604">
        <v>0.68888888888888888</v>
      </c>
      <c r="R44" s="361">
        <v>7</v>
      </c>
      <c r="S44" s="603">
        <v>2.6956521739130435</v>
      </c>
      <c r="T44" s="603">
        <v>0.46273830155979201</v>
      </c>
      <c r="U44" s="603">
        <v>0.34878587196467992</v>
      </c>
      <c r="V44" s="255"/>
    </row>
    <row r="45" spans="2:22" s="165" customFormat="1" ht="21" customHeight="1" x14ac:dyDescent="0.25">
      <c r="B45" s="317"/>
      <c r="C45" s="317"/>
      <c r="D45" s="317"/>
      <c r="E45" s="314"/>
      <c r="F45" s="314"/>
      <c r="G45" s="314"/>
      <c r="H45" s="314"/>
      <c r="I45" s="315"/>
      <c r="J45" s="314"/>
      <c r="K45" s="314"/>
      <c r="L45" s="315"/>
      <c r="M45" s="314"/>
      <c r="N45" s="314"/>
      <c r="O45" s="314"/>
      <c r="P45" s="314"/>
      <c r="Q45" s="315"/>
      <c r="R45" s="314"/>
      <c r="S45" s="316"/>
      <c r="T45" s="316"/>
      <c r="U45" s="316"/>
      <c r="V45" s="255"/>
    </row>
    <row r="46" spans="2:22" s="244" customFormat="1" ht="21" customHeight="1" x14ac:dyDescent="0.25">
      <c r="B46" s="317"/>
      <c r="C46" s="317"/>
      <c r="D46" s="317"/>
      <c r="E46" s="314"/>
      <c r="F46" s="314"/>
      <c r="G46" s="314"/>
      <c r="H46" s="314"/>
      <c r="I46" s="315"/>
      <c r="J46" s="314"/>
      <c r="K46" s="314"/>
      <c r="L46" s="315"/>
      <c r="M46" s="314"/>
      <c r="N46" s="314"/>
      <c r="O46" s="314"/>
      <c r="P46" s="314"/>
      <c r="Q46" s="315"/>
      <c r="R46" s="314"/>
      <c r="S46" s="316"/>
      <c r="T46" s="316"/>
      <c r="U46" s="316"/>
      <c r="V46" s="255"/>
    </row>
    <row r="47" spans="2:22" ht="28.5" x14ac:dyDescent="0.25">
      <c r="B47" s="710" t="s">
        <v>4</v>
      </c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0"/>
      <c r="R47" s="710"/>
      <c r="S47" s="710"/>
      <c r="T47" s="710"/>
      <c r="U47" s="710"/>
    </row>
    <row r="48" spans="2:22" x14ac:dyDescent="0.25">
      <c r="B48" s="145"/>
      <c r="C48" s="4"/>
      <c r="D48" s="9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2" ht="18.75" x14ac:dyDescent="0.25">
      <c r="B49" s="150" t="s">
        <v>126</v>
      </c>
      <c r="C49" s="111" t="s">
        <v>19</v>
      </c>
      <c r="D49" s="111" t="s">
        <v>127</v>
      </c>
      <c r="E49" s="112" t="s">
        <v>3</v>
      </c>
      <c r="F49" s="113" t="s">
        <v>0</v>
      </c>
      <c r="G49" s="112" t="s">
        <v>1</v>
      </c>
      <c r="H49" s="114" t="s">
        <v>173</v>
      </c>
      <c r="I49" s="113" t="s">
        <v>174</v>
      </c>
      <c r="J49" s="113" t="s">
        <v>132</v>
      </c>
      <c r="K49" s="113" t="s">
        <v>175</v>
      </c>
      <c r="L49" s="113" t="s">
        <v>176</v>
      </c>
      <c r="M49" s="113" t="s">
        <v>177</v>
      </c>
      <c r="N49" s="112" t="s">
        <v>133</v>
      </c>
      <c r="O49" s="112" t="s">
        <v>15</v>
      </c>
      <c r="P49" s="112" t="s">
        <v>178</v>
      </c>
      <c r="Q49" s="112" t="s">
        <v>179</v>
      </c>
      <c r="R49" s="112" t="s">
        <v>180</v>
      </c>
      <c r="S49" s="112" t="s">
        <v>181</v>
      </c>
      <c r="T49" s="112" t="s">
        <v>145</v>
      </c>
      <c r="U49" s="115" t="s">
        <v>182</v>
      </c>
    </row>
    <row r="50" spans="2:22" ht="18.75" x14ac:dyDescent="0.25">
      <c r="B50" s="150" t="s">
        <v>126</v>
      </c>
      <c r="C50" s="111" t="s">
        <v>19</v>
      </c>
      <c r="D50" s="111" t="s">
        <v>127</v>
      </c>
      <c r="E50" s="573" t="s">
        <v>149</v>
      </c>
      <c r="F50" s="573" t="s">
        <v>183</v>
      </c>
      <c r="G50" s="573" t="s">
        <v>184</v>
      </c>
      <c r="H50" s="573" t="s">
        <v>185</v>
      </c>
      <c r="I50" s="573" t="s">
        <v>186</v>
      </c>
      <c r="J50" s="573" t="s">
        <v>187</v>
      </c>
      <c r="K50" s="573" t="s">
        <v>188</v>
      </c>
      <c r="L50" s="573" t="s">
        <v>189</v>
      </c>
      <c r="M50" s="573" t="s">
        <v>190</v>
      </c>
      <c r="N50" s="573" t="s">
        <v>191</v>
      </c>
      <c r="O50" s="573" t="s">
        <v>160</v>
      </c>
      <c r="P50" s="573" t="s">
        <v>192</v>
      </c>
      <c r="Q50" s="573" t="s">
        <v>193</v>
      </c>
      <c r="R50" s="573" t="s">
        <v>194</v>
      </c>
      <c r="S50" s="573" t="s">
        <v>195</v>
      </c>
      <c r="T50" s="573" t="s">
        <v>196</v>
      </c>
      <c r="U50" s="573" t="s">
        <v>197</v>
      </c>
    </row>
    <row r="51" spans="2:22" ht="21" customHeight="1" x14ac:dyDescent="0.25">
      <c r="B51" s="308">
        <v>33</v>
      </c>
      <c r="C51" s="308" t="s">
        <v>408</v>
      </c>
      <c r="D51" s="304" t="s">
        <v>273</v>
      </c>
      <c r="E51" s="308">
        <v>1</v>
      </c>
      <c r="F51" s="308">
        <v>0</v>
      </c>
      <c r="G51" s="308">
        <v>0</v>
      </c>
      <c r="H51" s="308">
        <v>0</v>
      </c>
      <c r="I51" s="313">
        <v>0</v>
      </c>
      <c r="J51" s="308">
        <v>3</v>
      </c>
      <c r="K51" s="308">
        <v>3</v>
      </c>
      <c r="L51" s="313">
        <v>0</v>
      </c>
      <c r="M51" s="308">
        <v>0</v>
      </c>
      <c r="N51" s="308">
        <v>0</v>
      </c>
      <c r="O51" s="308">
        <v>3</v>
      </c>
      <c r="P51" s="308">
        <v>0</v>
      </c>
      <c r="Q51" s="313">
        <v>0</v>
      </c>
      <c r="R51" s="308">
        <v>0</v>
      </c>
      <c r="S51" s="310">
        <v>0</v>
      </c>
      <c r="T51" s="310">
        <v>1</v>
      </c>
      <c r="U51" s="310">
        <v>0</v>
      </c>
      <c r="V51" s="255"/>
    </row>
    <row r="52" spans="2:22" s="346" customFormat="1" ht="21" customHeight="1" x14ac:dyDescent="0.25">
      <c r="B52" s="308">
        <v>7</v>
      </c>
      <c r="C52" s="308" t="s">
        <v>407</v>
      </c>
      <c r="D52" s="304" t="s">
        <v>89</v>
      </c>
      <c r="E52" s="308">
        <v>1</v>
      </c>
      <c r="F52" s="308">
        <v>0</v>
      </c>
      <c r="G52" s="308">
        <v>0</v>
      </c>
      <c r="H52" s="308">
        <v>0</v>
      </c>
      <c r="I52" s="313">
        <v>0</v>
      </c>
      <c r="J52" s="308">
        <v>0</v>
      </c>
      <c r="K52" s="308">
        <v>0</v>
      </c>
      <c r="L52" s="313">
        <v>0</v>
      </c>
      <c r="M52" s="308">
        <v>0</v>
      </c>
      <c r="N52" s="308">
        <v>0</v>
      </c>
      <c r="O52" s="308">
        <v>0</v>
      </c>
      <c r="P52" s="308">
        <v>0</v>
      </c>
      <c r="Q52" s="313">
        <v>0</v>
      </c>
      <c r="R52" s="308">
        <v>0</v>
      </c>
      <c r="S52" s="310">
        <v>0</v>
      </c>
      <c r="T52" s="310">
        <v>0</v>
      </c>
      <c r="U52" s="310">
        <v>0</v>
      </c>
      <c r="V52" s="348"/>
    </row>
    <row r="53" spans="2:22" s="346" customFormat="1" ht="21" customHeight="1" x14ac:dyDescent="0.25">
      <c r="B53" s="308">
        <v>0</v>
      </c>
      <c r="C53" s="308" t="s">
        <v>410</v>
      </c>
      <c r="D53" s="304" t="s">
        <v>238</v>
      </c>
      <c r="E53" s="308">
        <v>1</v>
      </c>
      <c r="F53" s="308">
        <v>0</v>
      </c>
      <c r="G53" s="308">
        <v>0</v>
      </c>
      <c r="H53" s="308">
        <v>0</v>
      </c>
      <c r="I53" s="313">
        <v>3.33</v>
      </c>
      <c r="J53" s="308">
        <v>2</v>
      </c>
      <c r="K53" s="308">
        <v>2</v>
      </c>
      <c r="L53" s="313">
        <v>5.4</v>
      </c>
      <c r="M53" s="308">
        <v>4</v>
      </c>
      <c r="N53" s="308">
        <v>4</v>
      </c>
      <c r="O53" s="308">
        <v>1</v>
      </c>
      <c r="P53" s="308">
        <v>0</v>
      </c>
      <c r="Q53" s="313">
        <v>4</v>
      </c>
      <c r="R53" s="308">
        <v>0</v>
      </c>
      <c r="S53" s="310">
        <v>1.5</v>
      </c>
      <c r="T53" s="310">
        <v>0.33300000000000002</v>
      </c>
      <c r="U53" s="310">
        <v>0.28599999999999998</v>
      </c>
      <c r="V53" s="348"/>
    </row>
    <row r="54" spans="2:22" s="346" customFormat="1" ht="21" customHeight="1" x14ac:dyDescent="0.25">
      <c r="B54" s="308">
        <v>47</v>
      </c>
      <c r="C54" s="308" t="s">
        <v>409</v>
      </c>
      <c r="D54" s="304" t="s">
        <v>88</v>
      </c>
      <c r="E54" s="308">
        <v>8</v>
      </c>
      <c r="F54" s="308">
        <v>1</v>
      </c>
      <c r="G54" s="308">
        <v>1</v>
      </c>
      <c r="H54" s="308">
        <v>0</v>
      </c>
      <c r="I54" s="313">
        <v>27</v>
      </c>
      <c r="J54" s="308">
        <v>46</v>
      </c>
      <c r="K54" s="308">
        <v>21</v>
      </c>
      <c r="L54" s="313">
        <v>5.74</v>
      </c>
      <c r="M54" s="308">
        <v>17</v>
      </c>
      <c r="N54" s="308">
        <v>42</v>
      </c>
      <c r="O54" s="308">
        <v>8</v>
      </c>
      <c r="P54" s="308">
        <v>0</v>
      </c>
      <c r="Q54" s="313">
        <v>2.13</v>
      </c>
      <c r="R54" s="308">
        <v>1</v>
      </c>
      <c r="S54" s="310">
        <v>1.8520000000000001</v>
      </c>
      <c r="T54" s="310">
        <v>0.38400000000000001</v>
      </c>
      <c r="U54" s="310">
        <v>0.32600000000000001</v>
      </c>
      <c r="V54" s="348"/>
    </row>
    <row r="55" spans="2:22" s="346" customFormat="1" ht="21" customHeight="1" x14ac:dyDescent="0.25">
      <c r="B55" s="308">
        <v>14</v>
      </c>
      <c r="C55" s="308" t="s">
        <v>411</v>
      </c>
      <c r="D55" s="304" t="s">
        <v>92</v>
      </c>
      <c r="E55" s="308">
        <v>8</v>
      </c>
      <c r="F55" s="308">
        <v>1</v>
      </c>
      <c r="G55" s="308">
        <v>3</v>
      </c>
      <c r="H55" s="308">
        <v>0</v>
      </c>
      <c r="I55" s="313">
        <v>25.67</v>
      </c>
      <c r="J55" s="308">
        <v>66</v>
      </c>
      <c r="K55" s="308">
        <v>26</v>
      </c>
      <c r="L55" s="313">
        <v>8.48</v>
      </c>
      <c r="M55" s="308">
        <v>24</v>
      </c>
      <c r="N55" s="308">
        <v>41</v>
      </c>
      <c r="O55" s="308">
        <v>31</v>
      </c>
      <c r="P55" s="308">
        <v>0</v>
      </c>
      <c r="Q55" s="313">
        <v>0.77</v>
      </c>
      <c r="R55" s="308">
        <v>0</v>
      </c>
      <c r="S55" s="310">
        <v>2.8050000000000002</v>
      </c>
      <c r="T55" s="310">
        <v>0.44900000000000001</v>
      </c>
      <c r="U55" s="310">
        <v>0.30099999999999999</v>
      </c>
      <c r="V55" s="348"/>
    </row>
    <row r="56" spans="2:22" s="346" customFormat="1" ht="21" customHeight="1" x14ac:dyDescent="0.25">
      <c r="B56" s="308">
        <v>80</v>
      </c>
      <c r="C56" s="308" t="s">
        <v>412</v>
      </c>
      <c r="D56" s="304" t="s">
        <v>93</v>
      </c>
      <c r="E56" s="308">
        <v>1</v>
      </c>
      <c r="F56" s="308">
        <v>0</v>
      </c>
      <c r="G56" s="308">
        <v>1</v>
      </c>
      <c r="H56" s="308">
        <v>0</v>
      </c>
      <c r="I56" s="313">
        <v>5</v>
      </c>
      <c r="J56" s="308">
        <v>5</v>
      </c>
      <c r="K56" s="308">
        <v>5</v>
      </c>
      <c r="L56" s="313">
        <v>9</v>
      </c>
      <c r="M56" s="308">
        <v>5</v>
      </c>
      <c r="N56" s="308">
        <v>9</v>
      </c>
      <c r="O56" s="308">
        <v>0</v>
      </c>
      <c r="P56" s="308">
        <v>0</v>
      </c>
      <c r="Q56" s="313">
        <v>0</v>
      </c>
      <c r="R56" s="308">
        <v>0</v>
      </c>
      <c r="S56" s="310">
        <v>1.8</v>
      </c>
      <c r="T56" s="310">
        <v>0.375</v>
      </c>
      <c r="U56" s="310">
        <v>0.375</v>
      </c>
      <c r="V56" s="348"/>
    </row>
    <row r="57" spans="2:22" s="346" customFormat="1" ht="21" customHeight="1" x14ac:dyDescent="0.25">
      <c r="B57" s="308">
        <v>21</v>
      </c>
      <c r="C57" s="308" t="s">
        <v>413</v>
      </c>
      <c r="D57" s="304" t="s">
        <v>91</v>
      </c>
      <c r="E57" s="308">
        <v>5</v>
      </c>
      <c r="F57" s="308">
        <v>1</v>
      </c>
      <c r="G57" s="308">
        <v>1</v>
      </c>
      <c r="H57" s="308">
        <v>0</v>
      </c>
      <c r="I57" s="313">
        <v>9</v>
      </c>
      <c r="J57" s="308">
        <v>27</v>
      </c>
      <c r="K57" s="308">
        <v>13</v>
      </c>
      <c r="L57" s="313">
        <v>10.98</v>
      </c>
      <c r="M57" s="308">
        <v>2</v>
      </c>
      <c r="N57" s="308">
        <v>21</v>
      </c>
      <c r="O57" s="308">
        <v>4</v>
      </c>
      <c r="P57" s="308">
        <v>0</v>
      </c>
      <c r="Q57" s="313">
        <v>0.5</v>
      </c>
      <c r="R57" s="308">
        <v>2</v>
      </c>
      <c r="S57" s="310">
        <v>2.778</v>
      </c>
      <c r="T57" s="310">
        <v>0.41299999999999998</v>
      </c>
      <c r="U57" s="310">
        <v>0.39600000000000002</v>
      </c>
      <c r="V57" s="348"/>
    </row>
    <row r="58" spans="2:22" s="346" customFormat="1" ht="21" customHeight="1" x14ac:dyDescent="0.25">
      <c r="B58" s="308">
        <v>17</v>
      </c>
      <c r="C58" s="308" t="s">
        <v>414</v>
      </c>
      <c r="D58" s="304" t="s">
        <v>99</v>
      </c>
      <c r="E58" s="308">
        <v>6</v>
      </c>
      <c r="F58" s="308">
        <v>0</v>
      </c>
      <c r="G58" s="308">
        <v>2</v>
      </c>
      <c r="H58" s="308">
        <v>0</v>
      </c>
      <c r="I58" s="313">
        <v>12.67</v>
      </c>
      <c r="J58" s="308">
        <v>27</v>
      </c>
      <c r="K58" s="308">
        <v>22</v>
      </c>
      <c r="L58" s="313">
        <v>13.61</v>
      </c>
      <c r="M58" s="308">
        <v>6</v>
      </c>
      <c r="N58" s="308">
        <v>22</v>
      </c>
      <c r="O58" s="308">
        <v>14</v>
      </c>
      <c r="P58" s="308">
        <v>0</v>
      </c>
      <c r="Q58" s="313">
        <v>0.43</v>
      </c>
      <c r="R58" s="308">
        <v>1</v>
      </c>
      <c r="S58" s="310">
        <v>2.8420000000000001</v>
      </c>
      <c r="T58" s="310">
        <v>0.49399999999999999</v>
      </c>
      <c r="U58" s="310">
        <v>0.379</v>
      </c>
      <c r="V58" s="348"/>
    </row>
    <row r="59" spans="2:22" s="346" customFormat="1" ht="21" customHeight="1" x14ac:dyDescent="0.25">
      <c r="B59" s="308">
        <v>17</v>
      </c>
      <c r="C59" s="308" t="s">
        <v>415</v>
      </c>
      <c r="D59" s="304" t="s">
        <v>239</v>
      </c>
      <c r="E59" s="308">
        <v>1</v>
      </c>
      <c r="F59" s="308">
        <v>0</v>
      </c>
      <c r="G59" s="308">
        <v>0</v>
      </c>
      <c r="H59" s="308">
        <v>0</v>
      </c>
      <c r="I59" s="313">
        <v>3</v>
      </c>
      <c r="J59" s="308">
        <v>9</v>
      </c>
      <c r="K59" s="308">
        <v>8</v>
      </c>
      <c r="L59" s="313">
        <v>24</v>
      </c>
      <c r="M59" s="308">
        <v>3</v>
      </c>
      <c r="N59" s="308">
        <v>9</v>
      </c>
      <c r="O59" s="308">
        <v>3</v>
      </c>
      <c r="P59" s="308">
        <v>0</v>
      </c>
      <c r="Q59" s="313">
        <v>1</v>
      </c>
      <c r="R59" s="308">
        <v>0</v>
      </c>
      <c r="S59" s="310">
        <v>4</v>
      </c>
      <c r="T59" s="310">
        <v>0.54500000000000004</v>
      </c>
      <c r="U59" s="310">
        <v>0.47399999999999998</v>
      </c>
      <c r="V59" s="348"/>
    </row>
    <row r="60" spans="2:22" s="346" customFormat="1" ht="21" customHeight="1" thickBot="1" x14ac:dyDescent="0.3">
      <c r="B60" s="308">
        <v>24</v>
      </c>
      <c r="C60" s="308" t="s">
        <v>416</v>
      </c>
      <c r="D60" s="304" t="s">
        <v>100</v>
      </c>
      <c r="E60" s="308">
        <v>2</v>
      </c>
      <c r="F60" s="308">
        <v>0</v>
      </c>
      <c r="G60" s="308">
        <v>1</v>
      </c>
      <c r="H60" s="308">
        <v>0</v>
      </c>
      <c r="I60" s="313">
        <v>6.33</v>
      </c>
      <c r="J60" s="308">
        <v>29</v>
      </c>
      <c r="K60" s="308">
        <v>18</v>
      </c>
      <c r="L60" s="313">
        <v>25.58</v>
      </c>
      <c r="M60" s="308">
        <v>7</v>
      </c>
      <c r="N60" s="308">
        <v>17</v>
      </c>
      <c r="O60" s="308">
        <v>16</v>
      </c>
      <c r="P60" s="308">
        <v>0</v>
      </c>
      <c r="Q60" s="313">
        <v>0.44</v>
      </c>
      <c r="R60" s="308">
        <v>0</v>
      </c>
      <c r="S60" s="310">
        <v>5.2110000000000003</v>
      </c>
      <c r="T60" s="310">
        <v>0.61399999999999999</v>
      </c>
      <c r="U60" s="310">
        <v>0.45900000000000002</v>
      </c>
      <c r="V60" s="348"/>
    </row>
    <row r="61" spans="2:22" s="39" customFormat="1" ht="21" customHeight="1" thickTop="1" x14ac:dyDescent="0.25">
      <c r="B61" s="361"/>
      <c r="C61" s="361"/>
      <c r="D61" s="361" t="s">
        <v>214</v>
      </c>
      <c r="E61" s="361">
        <v>13</v>
      </c>
      <c r="F61" s="361">
        <v>3</v>
      </c>
      <c r="G61" s="361">
        <v>9</v>
      </c>
      <c r="H61" s="361">
        <v>0</v>
      </c>
      <c r="I61" s="604">
        <v>92</v>
      </c>
      <c r="J61" s="361">
        <v>214</v>
      </c>
      <c r="K61" s="361">
        <v>118</v>
      </c>
      <c r="L61" s="604">
        <v>10.223145780051151</v>
      </c>
      <c r="M61" s="361">
        <v>68</v>
      </c>
      <c r="N61" s="361">
        <v>165</v>
      </c>
      <c r="O61" s="361">
        <v>80</v>
      </c>
      <c r="P61" s="361">
        <v>0</v>
      </c>
      <c r="Q61" s="604">
        <v>0.85</v>
      </c>
      <c r="R61" s="361">
        <v>4</v>
      </c>
      <c r="S61" s="603">
        <v>2.6630434782608696</v>
      </c>
      <c r="T61" s="603">
        <v>0.45128205128205129</v>
      </c>
      <c r="U61" s="603">
        <v>0.35106382978723405</v>
      </c>
      <c r="V61" s="255"/>
    </row>
    <row r="62" spans="2:22" s="39" customFormat="1" ht="21" customHeight="1" x14ac:dyDescent="0.25">
      <c r="B62" s="308"/>
      <c r="C62" s="308"/>
      <c r="D62" s="304"/>
      <c r="E62" s="308"/>
      <c r="F62" s="308"/>
      <c r="G62" s="308"/>
      <c r="H62" s="308"/>
      <c r="I62" s="313"/>
      <c r="J62" s="308"/>
      <c r="K62" s="308"/>
      <c r="L62" s="313"/>
      <c r="M62" s="308"/>
      <c r="N62" s="308"/>
      <c r="O62" s="308"/>
      <c r="P62" s="308"/>
      <c r="Q62" s="313"/>
      <c r="R62" s="308"/>
      <c r="S62" s="310"/>
      <c r="T62" s="310"/>
      <c r="U62" s="310"/>
      <c r="V62" s="255"/>
    </row>
    <row r="63" spans="2:22" x14ac:dyDescent="0.25">
      <c r="B63" s="145"/>
      <c r="C63" s="4"/>
      <c r="D63" s="9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2" ht="28.5" x14ac:dyDescent="0.25">
      <c r="B64" s="710" t="s">
        <v>7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</row>
    <row r="65" spans="2:22" x14ac:dyDescent="0.25">
      <c r="B65" s="145"/>
      <c r="C65" s="4"/>
      <c r="D65" s="9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2" ht="18.75" x14ac:dyDescent="0.25">
      <c r="B66" s="150" t="s">
        <v>126</v>
      </c>
      <c r="C66" s="111" t="s">
        <v>19</v>
      </c>
      <c r="D66" s="111" t="s">
        <v>127</v>
      </c>
      <c r="E66" s="112" t="s">
        <v>3</v>
      </c>
      <c r="F66" s="113" t="s">
        <v>0</v>
      </c>
      <c r="G66" s="112" t="s">
        <v>1</v>
      </c>
      <c r="H66" s="114" t="s">
        <v>173</v>
      </c>
      <c r="I66" s="113" t="s">
        <v>174</v>
      </c>
      <c r="J66" s="113" t="s">
        <v>132</v>
      </c>
      <c r="K66" s="113" t="s">
        <v>175</v>
      </c>
      <c r="L66" s="113" t="s">
        <v>176</v>
      </c>
      <c r="M66" s="113" t="s">
        <v>177</v>
      </c>
      <c r="N66" s="112" t="s">
        <v>133</v>
      </c>
      <c r="O66" s="112" t="s">
        <v>15</v>
      </c>
      <c r="P66" s="112" t="s">
        <v>178</v>
      </c>
      <c r="Q66" s="112" t="s">
        <v>179</v>
      </c>
      <c r="R66" s="112" t="s">
        <v>180</v>
      </c>
      <c r="S66" s="112" t="s">
        <v>181</v>
      </c>
      <c r="T66" s="112" t="s">
        <v>145</v>
      </c>
      <c r="U66" s="115" t="s">
        <v>182</v>
      </c>
    </row>
    <row r="67" spans="2:22" ht="18.75" x14ac:dyDescent="0.25">
      <c r="B67" s="150" t="s">
        <v>126</v>
      </c>
      <c r="C67" s="111" t="s">
        <v>19</v>
      </c>
      <c r="D67" s="111" t="s">
        <v>127</v>
      </c>
      <c r="E67" s="156" t="s">
        <v>149</v>
      </c>
      <c r="F67" s="156" t="s">
        <v>183</v>
      </c>
      <c r="G67" s="156" t="s">
        <v>184</v>
      </c>
      <c r="H67" s="156" t="s">
        <v>185</v>
      </c>
      <c r="I67" s="156" t="s">
        <v>186</v>
      </c>
      <c r="J67" s="156" t="s">
        <v>187</v>
      </c>
      <c r="K67" s="156" t="s">
        <v>188</v>
      </c>
      <c r="L67" s="156" t="s">
        <v>189</v>
      </c>
      <c r="M67" s="156" t="s">
        <v>190</v>
      </c>
      <c r="N67" s="156" t="s">
        <v>191</v>
      </c>
      <c r="O67" s="156" t="s">
        <v>160</v>
      </c>
      <c r="P67" s="156" t="s">
        <v>192</v>
      </c>
      <c r="Q67" s="156" t="s">
        <v>193</v>
      </c>
      <c r="R67" s="156" t="s">
        <v>194</v>
      </c>
      <c r="S67" s="156" t="s">
        <v>195</v>
      </c>
      <c r="T67" s="156" t="s">
        <v>196</v>
      </c>
      <c r="U67" s="156" t="s">
        <v>197</v>
      </c>
    </row>
    <row r="68" spans="2:22" ht="21" customHeight="1" x14ac:dyDescent="0.25">
      <c r="B68" s="570">
        <v>9</v>
      </c>
      <c r="C68" s="570" t="s">
        <v>299</v>
      </c>
      <c r="D68" s="362" t="s">
        <v>120</v>
      </c>
      <c r="E68" s="570">
        <v>1</v>
      </c>
      <c r="F68" s="570">
        <v>0</v>
      </c>
      <c r="G68" s="570">
        <v>0</v>
      </c>
      <c r="H68" s="570">
        <v>0</v>
      </c>
      <c r="I68" s="571">
        <v>2</v>
      </c>
      <c r="J68" s="570">
        <v>1</v>
      </c>
      <c r="K68" s="570">
        <v>0</v>
      </c>
      <c r="L68" s="571">
        <v>0</v>
      </c>
      <c r="M68" s="570">
        <v>2</v>
      </c>
      <c r="N68" s="570">
        <v>1</v>
      </c>
      <c r="O68" s="570">
        <v>3</v>
      </c>
      <c r="P68" s="570">
        <v>0</v>
      </c>
      <c r="Q68" s="571">
        <v>0.67</v>
      </c>
      <c r="R68" s="570">
        <v>0</v>
      </c>
      <c r="S68" s="572">
        <v>2</v>
      </c>
      <c r="T68" s="572">
        <v>0.4</v>
      </c>
      <c r="U68" s="572">
        <v>0.14299999999999999</v>
      </c>
      <c r="V68" s="255"/>
    </row>
    <row r="69" spans="2:22" s="346" customFormat="1" ht="21" customHeight="1" x14ac:dyDescent="0.25">
      <c r="B69" s="570">
        <v>34</v>
      </c>
      <c r="C69" s="570" t="s">
        <v>250</v>
      </c>
      <c r="D69" s="362" t="s">
        <v>215</v>
      </c>
      <c r="E69" s="570">
        <v>1</v>
      </c>
      <c r="F69" s="570">
        <v>0</v>
      </c>
      <c r="G69" s="570">
        <v>0</v>
      </c>
      <c r="H69" s="570">
        <v>0</v>
      </c>
      <c r="I69" s="571">
        <v>2</v>
      </c>
      <c r="J69" s="570">
        <v>1</v>
      </c>
      <c r="K69" s="570">
        <v>1</v>
      </c>
      <c r="L69" s="571">
        <v>2.5</v>
      </c>
      <c r="M69" s="570">
        <v>3</v>
      </c>
      <c r="N69" s="570">
        <v>2</v>
      </c>
      <c r="O69" s="570">
        <v>1</v>
      </c>
      <c r="P69" s="570">
        <v>0</v>
      </c>
      <c r="Q69" s="571">
        <v>3</v>
      </c>
      <c r="R69" s="570">
        <v>0</v>
      </c>
      <c r="S69" s="572">
        <v>1.5</v>
      </c>
      <c r="T69" s="572">
        <v>0.3</v>
      </c>
      <c r="U69" s="572">
        <v>0.222</v>
      </c>
      <c r="V69" s="348"/>
    </row>
    <row r="70" spans="2:22" s="346" customFormat="1" ht="21" customHeight="1" x14ac:dyDescent="0.25">
      <c r="B70" s="570">
        <v>29</v>
      </c>
      <c r="C70" s="570" t="s">
        <v>249</v>
      </c>
      <c r="D70" s="362" t="s">
        <v>119</v>
      </c>
      <c r="E70" s="570">
        <v>6</v>
      </c>
      <c r="F70" s="570">
        <v>3</v>
      </c>
      <c r="G70" s="570">
        <v>1</v>
      </c>
      <c r="H70" s="570">
        <v>0</v>
      </c>
      <c r="I70" s="571">
        <v>26.33</v>
      </c>
      <c r="J70" s="570">
        <v>18</v>
      </c>
      <c r="K70" s="570">
        <v>9</v>
      </c>
      <c r="L70" s="571">
        <v>2.56</v>
      </c>
      <c r="M70" s="570">
        <v>17</v>
      </c>
      <c r="N70" s="570">
        <v>28</v>
      </c>
      <c r="O70" s="570">
        <v>13</v>
      </c>
      <c r="P70" s="570">
        <v>0</v>
      </c>
      <c r="Q70" s="571">
        <v>1.31</v>
      </c>
      <c r="R70" s="570">
        <v>2</v>
      </c>
      <c r="S70" s="572">
        <v>1.5569999999999999</v>
      </c>
      <c r="T70" s="572">
        <v>0.35499999999999998</v>
      </c>
      <c r="U70" s="572">
        <v>0.26700000000000002</v>
      </c>
      <c r="V70" s="348"/>
    </row>
    <row r="71" spans="2:22" s="346" customFormat="1" ht="21" customHeight="1" x14ac:dyDescent="0.25">
      <c r="B71" s="570">
        <v>17</v>
      </c>
      <c r="C71" s="570" t="s">
        <v>251</v>
      </c>
      <c r="D71" s="362" t="s">
        <v>123</v>
      </c>
      <c r="E71" s="570">
        <v>2</v>
      </c>
      <c r="F71" s="570">
        <v>1</v>
      </c>
      <c r="G71" s="570">
        <v>0</v>
      </c>
      <c r="H71" s="570">
        <v>0</v>
      </c>
      <c r="I71" s="571">
        <v>6</v>
      </c>
      <c r="J71" s="570">
        <v>7</v>
      </c>
      <c r="K71" s="570">
        <v>2</v>
      </c>
      <c r="L71" s="571">
        <v>3</v>
      </c>
      <c r="M71" s="570">
        <v>8</v>
      </c>
      <c r="N71" s="570">
        <v>8</v>
      </c>
      <c r="O71" s="570">
        <v>2</v>
      </c>
      <c r="P71" s="570">
        <v>0</v>
      </c>
      <c r="Q71" s="571">
        <v>4</v>
      </c>
      <c r="R71" s="570">
        <v>2</v>
      </c>
      <c r="S71" s="572">
        <v>1.667</v>
      </c>
      <c r="T71" s="572">
        <v>0.38700000000000001</v>
      </c>
      <c r="U71" s="572">
        <v>0.29599999999999999</v>
      </c>
      <c r="V71" s="348"/>
    </row>
    <row r="72" spans="2:22" s="346" customFormat="1" ht="21" customHeight="1" x14ac:dyDescent="0.25">
      <c r="B72" s="570">
        <v>24</v>
      </c>
      <c r="C72" s="570" t="s">
        <v>247</v>
      </c>
      <c r="D72" s="362" t="s">
        <v>114</v>
      </c>
      <c r="E72" s="570">
        <v>3</v>
      </c>
      <c r="F72" s="570">
        <v>0</v>
      </c>
      <c r="G72" s="570">
        <v>0</v>
      </c>
      <c r="H72" s="570">
        <v>0</v>
      </c>
      <c r="I72" s="571">
        <v>3.67</v>
      </c>
      <c r="J72" s="570">
        <v>2</v>
      </c>
      <c r="K72" s="570">
        <v>2</v>
      </c>
      <c r="L72" s="571">
        <v>4.91</v>
      </c>
      <c r="M72" s="570">
        <v>2</v>
      </c>
      <c r="N72" s="570">
        <v>3</v>
      </c>
      <c r="O72" s="570">
        <v>1</v>
      </c>
      <c r="P72" s="570">
        <v>0</v>
      </c>
      <c r="Q72" s="571">
        <v>2</v>
      </c>
      <c r="R72" s="570">
        <v>2</v>
      </c>
      <c r="S72" s="572">
        <v>1.091</v>
      </c>
      <c r="T72" s="572">
        <v>0.42899999999999999</v>
      </c>
      <c r="U72" s="572">
        <v>0.27300000000000002</v>
      </c>
      <c r="V72" s="348"/>
    </row>
    <row r="73" spans="2:22" s="346" customFormat="1" ht="21" customHeight="1" x14ac:dyDescent="0.25">
      <c r="B73" s="570">
        <v>1</v>
      </c>
      <c r="C73" s="570" t="s">
        <v>248</v>
      </c>
      <c r="D73" s="362" t="s">
        <v>112</v>
      </c>
      <c r="E73" s="570">
        <v>7</v>
      </c>
      <c r="F73" s="570">
        <v>4</v>
      </c>
      <c r="G73" s="570">
        <v>0</v>
      </c>
      <c r="H73" s="570">
        <v>0</v>
      </c>
      <c r="I73" s="571">
        <v>25</v>
      </c>
      <c r="J73" s="570">
        <v>23</v>
      </c>
      <c r="K73" s="570">
        <v>19</v>
      </c>
      <c r="L73" s="571">
        <v>6.3</v>
      </c>
      <c r="M73" s="570">
        <v>20</v>
      </c>
      <c r="N73" s="570">
        <v>29</v>
      </c>
      <c r="O73" s="570">
        <v>14</v>
      </c>
      <c r="P73" s="570">
        <v>0</v>
      </c>
      <c r="Q73" s="571">
        <v>1.43</v>
      </c>
      <c r="R73" s="570">
        <v>8</v>
      </c>
      <c r="S73" s="572">
        <v>1.72</v>
      </c>
      <c r="T73" s="572">
        <v>0.40500000000000003</v>
      </c>
      <c r="U73" s="572">
        <v>0.28199999999999997</v>
      </c>
      <c r="V73" s="348"/>
    </row>
    <row r="74" spans="2:22" s="346" customFormat="1" ht="21" customHeight="1" x14ac:dyDescent="0.25">
      <c r="B74" s="570">
        <v>44</v>
      </c>
      <c r="C74" s="570" t="s">
        <v>252</v>
      </c>
      <c r="D74" s="362" t="s">
        <v>121</v>
      </c>
      <c r="E74" s="570">
        <v>3</v>
      </c>
      <c r="F74" s="570">
        <v>0</v>
      </c>
      <c r="G74" s="570">
        <v>0</v>
      </c>
      <c r="H74" s="570">
        <v>0</v>
      </c>
      <c r="I74" s="571">
        <v>3.33</v>
      </c>
      <c r="J74" s="570">
        <v>5</v>
      </c>
      <c r="K74" s="570">
        <v>5</v>
      </c>
      <c r="L74" s="571">
        <v>11</v>
      </c>
      <c r="M74" s="570">
        <v>3</v>
      </c>
      <c r="N74" s="570">
        <v>8</v>
      </c>
      <c r="O74" s="570">
        <v>4</v>
      </c>
      <c r="P74" s="570">
        <v>0</v>
      </c>
      <c r="Q74" s="571">
        <v>0.75</v>
      </c>
      <c r="R74" s="570">
        <v>1</v>
      </c>
      <c r="S74" s="572">
        <v>3.6</v>
      </c>
      <c r="T74" s="572">
        <v>0.59099999999999997</v>
      </c>
      <c r="U74" s="572">
        <v>0.47099999999999997</v>
      </c>
      <c r="V74" s="348"/>
    </row>
    <row r="75" spans="2:22" s="346" customFormat="1" ht="21" customHeight="1" thickBot="1" x14ac:dyDescent="0.3">
      <c r="B75" s="570">
        <v>20</v>
      </c>
      <c r="C75" s="570" t="s">
        <v>433</v>
      </c>
      <c r="D75" s="362" t="s">
        <v>439</v>
      </c>
      <c r="E75" s="570">
        <v>1</v>
      </c>
      <c r="F75" s="570">
        <v>1</v>
      </c>
      <c r="G75" s="570">
        <v>0</v>
      </c>
      <c r="H75" s="570">
        <v>0</v>
      </c>
      <c r="I75" s="571">
        <v>4</v>
      </c>
      <c r="J75" s="570">
        <v>6</v>
      </c>
      <c r="K75" s="570">
        <v>6</v>
      </c>
      <c r="L75" s="571">
        <v>13.5</v>
      </c>
      <c r="M75" s="570">
        <v>2</v>
      </c>
      <c r="N75" s="570">
        <v>7</v>
      </c>
      <c r="O75" s="570">
        <v>1</v>
      </c>
      <c r="P75" s="570">
        <v>0</v>
      </c>
      <c r="Q75" s="571">
        <v>2</v>
      </c>
      <c r="R75" s="570">
        <v>0</v>
      </c>
      <c r="S75" s="572">
        <v>2</v>
      </c>
      <c r="T75" s="572">
        <v>0.42099999999999999</v>
      </c>
      <c r="U75" s="572">
        <v>0.38900000000000001</v>
      </c>
      <c r="V75" s="348"/>
    </row>
    <row r="76" spans="2:22" s="39" customFormat="1" ht="21" customHeight="1" thickTop="1" x14ac:dyDescent="0.25">
      <c r="B76" s="361"/>
      <c r="C76" s="361"/>
      <c r="D76" s="361" t="s">
        <v>214</v>
      </c>
      <c r="E76" s="574">
        <v>11</v>
      </c>
      <c r="F76" s="574">
        <v>9</v>
      </c>
      <c r="G76" s="574">
        <v>1</v>
      </c>
      <c r="H76" s="574">
        <v>0</v>
      </c>
      <c r="I76" s="575">
        <v>72.333333333333329</v>
      </c>
      <c r="J76" s="574">
        <v>63</v>
      </c>
      <c r="K76" s="574">
        <v>44</v>
      </c>
      <c r="L76" s="575">
        <v>4.8917050691244244</v>
      </c>
      <c r="M76" s="574">
        <v>57</v>
      </c>
      <c r="N76" s="574">
        <v>86</v>
      </c>
      <c r="O76" s="574">
        <v>39</v>
      </c>
      <c r="P76" s="574">
        <v>0</v>
      </c>
      <c r="Q76" s="575">
        <v>1.4615384615384615</v>
      </c>
      <c r="R76" s="574">
        <v>15</v>
      </c>
      <c r="S76" s="576">
        <v>1.7281105990783412</v>
      </c>
      <c r="T76" s="576">
        <v>0.39660056657223797</v>
      </c>
      <c r="U76" s="576">
        <v>0.28956228956228958</v>
      </c>
      <c r="V76" s="255"/>
    </row>
    <row r="77" spans="2:22" s="39" customFormat="1" ht="21" customHeight="1" x14ac:dyDescent="0.25">
      <c r="B77" s="305"/>
      <c r="C77" s="305"/>
      <c r="D77" s="304"/>
      <c r="E77" s="305"/>
      <c r="F77" s="305"/>
      <c r="G77" s="305"/>
      <c r="H77" s="305"/>
      <c r="I77" s="306"/>
      <c r="J77" s="305"/>
      <c r="K77" s="305"/>
      <c r="L77" s="306"/>
      <c r="M77" s="305"/>
      <c r="N77" s="305"/>
      <c r="O77" s="305"/>
      <c r="P77" s="305"/>
      <c r="Q77" s="306"/>
      <c r="R77" s="305"/>
      <c r="S77" s="307"/>
      <c r="T77" s="307"/>
      <c r="U77" s="307"/>
      <c r="V77" s="255"/>
    </row>
    <row r="78" spans="2:22" s="39" customFormat="1" ht="21" customHeight="1" x14ac:dyDescent="0.25">
      <c r="B78" s="305"/>
      <c r="C78" s="305"/>
      <c r="D78" s="304"/>
      <c r="E78" s="305"/>
      <c r="F78" s="305"/>
      <c r="G78" s="305"/>
      <c r="H78" s="305"/>
      <c r="I78" s="306"/>
      <c r="J78" s="305"/>
      <c r="K78" s="305"/>
      <c r="L78" s="306"/>
      <c r="M78" s="305"/>
      <c r="N78" s="305"/>
      <c r="O78" s="305"/>
      <c r="P78" s="305"/>
      <c r="Q78" s="306"/>
      <c r="R78" s="305"/>
      <c r="S78" s="307"/>
      <c r="T78" s="307"/>
      <c r="U78" s="307"/>
      <c r="V78" s="255"/>
    </row>
    <row r="79" spans="2:22" ht="21" customHeight="1" x14ac:dyDescent="0.25">
      <c r="B79" s="305"/>
      <c r="C79" s="305"/>
      <c r="D79" s="304"/>
      <c r="E79" s="305"/>
      <c r="F79" s="305"/>
      <c r="G79" s="305"/>
      <c r="H79" s="305"/>
      <c r="I79" s="306"/>
      <c r="J79" s="305"/>
      <c r="K79" s="305"/>
      <c r="L79" s="306"/>
      <c r="M79" s="305"/>
      <c r="N79" s="305"/>
      <c r="O79" s="305"/>
      <c r="P79" s="305"/>
      <c r="Q79" s="306"/>
      <c r="R79" s="305"/>
      <c r="S79" s="307"/>
      <c r="T79" s="307"/>
      <c r="U79" s="307"/>
      <c r="V79" s="255"/>
    </row>
    <row r="80" spans="2:22" s="152" customFormat="1" ht="21" customHeight="1" x14ac:dyDescent="0.25">
      <c r="B80" s="305"/>
      <c r="C80" s="305"/>
      <c r="D80" s="304"/>
      <c r="E80" s="305"/>
      <c r="F80" s="305"/>
      <c r="G80" s="305"/>
      <c r="H80" s="305"/>
      <c r="I80" s="306"/>
      <c r="J80" s="305"/>
      <c r="K80" s="305"/>
      <c r="L80" s="306"/>
      <c r="M80" s="305"/>
      <c r="N80" s="305"/>
      <c r="O80" s="305"/>
      <c r="P80" s="305"/>
      <c r="Q80" s="306"/>
      <c r="R80" s="305"/>
      <c r="S80" s="307"/>
      <c r="T80" s="307"/>
      <c r="U80" s="307"/>
      <c r="V80" s="255"/>
    </row>
    <row r="81" spans="2:22" s="152" customFormat="1" ht="21" customHeight="1" x14ac:dyDescent="0.25">
      <c r="B81" s="305"/>
      <c r="C81" s="305"/>
      <c r="D81" s="304"/>
      <c r="E81" s="305"/>
      <c r="F81" s="305"/>
      <c r="G81" s="305"/>
      <c r="H81" s="305"/>
      <c r="I81" s="306"/>
      <c r="J81" s="305"/>
      <c r="K81" s="305"/>
      <c r="L81" s="306"/>
      <c r="M81" s="305"/>
      <c r="N81" s="305"/>
      <c r="O81" s="305"/>
      <c r="P81" s="305"/>
      <c r="Q81" s="306"/>
      <c r="R81" s="305"/>
      <c r="S81" s="307"/>
      <c r="T81" s="307"/>
      <c r="U81" s="307"/>
      <c r="V81" s="255"/>
    </row>
    <row r="82" spans="2:22" s="152" customFormat="1" ht="21" customHeight="1" x14ac:dyDescent="0.25">
      <c r="B82" s="305"/>
      <c r="C82" s="305"/>
      <c r="D82" s="304"/>
      <c r="E82" s="305"/>
      <c r="F82" s="305"/>
      <c r="G82" s="305"/>
      <c r="H82" s="305"/>
      <c r="I82" s="306"/>
      <c r="J82" s="305"/>
      <c r="K82" s="305"/>
      <c r="L82" s="306"/>
      <c r="M82" s="305"/>
      <c r="N82" s="305"/>
      <c r="O82" s="305"/>
      <c r="P82" s="305"/>
      <c r="Q82" s="306"/>
      <c r="R82" s="305"/>
      <c r="S82" s="307"/>
      <c r="T82" s="307"/>
      <c r="U82" s="307"/>
      <c r="V82" s="255"/>
    </row>
  </sheetData>
  <mergeCells count="5">
    <mergeCell ref="B2:U2"/>
    <mergeCell ref="B17:U17"/>
    <mergeCell ref="B33:U33"/>
    <mergeCell ref="B47:U47"/>
    <mergeCell ref="B64:U6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8"/>
  <sheetViews>
    <sheetView zoomScaleNormal="100" workbookViewId="0">
      <selection activeCell="H26" sqref="H26"/>
    </sheetView>
  </sheetViews>
  <sheetFormatPr defaultRowHeight="15" x14ac:dyDescent="0.25"/>
  <cols>
    <col min="1" max="1" width="2.85546875" style="39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42578125" style="4" customWidth="1"/>
    <col min="20" max="20" width="18.140625" style="4" customWidth="1"/>
    <col min="21" max="22" width="14.140625" style="4" customWidth="1"/>
    <col min="23" max="16384" width="9.140625" style="39"/>
  </cols>
  <sheetData>
    <row r="2" spans="2:22" ht="33.75" x14ac:dyDescent="0.25">
      <c r="B2" s="723" t="s">
        <v>209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</row>
    <row r="3" spans="2:22" ht="18.75" x14ac:dyDescent="0.25">
      <c r="F3" s="553"/>
      <c r="G3" s="554"/>
      <c r="H3" s="553"/>
      <c r="I3" s="555"/>
      <c r="J3" s="554"/>
      <c r="K3" s="554"/>
      <c r="L3" s="554"/>
      <c r="M3" s="554"/>
      <c r="N3" s="554"/>
      <c r="O3" s="553"/>
      <c r="P3" s="553"/>
      <c r="Q3" s="553"/>
      <c r="R3" s="553"/>
      <c r="S3" s="553"/>
      <c r="T3" s="553"/>
      <c r="U3" s="553"/>
      <c r="V3" s="556"/>
    </row>
    <row r="4" spans="2:22" ht="18.75" x14ac:dyDescent="0.25">
      <c r="B4" s="253" t="s">
        <v>205</v>
      </c>
      <c r="C4" s="253" t="s">
        <v>126</v>
      </c>
      <c r="D4" s="253" t="s">
        <v>19</v>
      </c>
      <c r="E4" s="253" t="s">
        <v>127</v>
      </c>
      <c r="F4" s="112" t="s">
        <v>3</v>
      </c>
      <c r="G4" s="118" t="s">
        <v>0</v>
      </c>
      <c r="H4" s="117" t="s">
        <v>1</v>
      </c>
      <c r="I4" s="119" t="s">
        <v>173</v>
      </c>
      <c r="J4" s="118" t="s">
        <v>174</v>
      </c>
      <c r="K4" s="118" t="s">
        <v>132</v>
      </c>
      <c r="L4" s="118" t="s">
        <v>175</v>
      </c>
      <c r="M4" s="118" t="s">
        <v>176</v>
      </c>
      <c r="N4" s="118" t="s">
        <v>177</v>
      </c>
      <c r="O4" s="117" t="s">
        <v>133</v>
      </c>
      <c r="P4" s="117" t="s">
        <v>15</v>
      </c>
      <c r="Q4" s="117" t="s">
        <v>178</v>
      </c>
      <c r="R4" s="117" t="s">
        <v>179</v>
      </c>
      <c r="S4" s="117" t="s">
        <v>180</v>
      </c>
      <c r="T4" s="112" t="s">
        <v>181</v>
      </c>
      <c r="U4" s="112" t="s">
        <v>145</v>
      </c>
      <c r="V4" s="115" t="s">
        <v>182</v>
      </c>
    </row>
    <row r="5" spans="2:22" ht="18.75" x14ac:dyDescent="0.25">
      <c r="B5" s="253" t="s">
        <v>205</v>
      </c>
      <c r="C5" s="253" t="s">
        <v>126</v>
      </c>
      <c r="D5" s="253" t="s">
        <v>19</v>
      </c>
      <c r="E5" s="253" t="s">
        <v>127</v>
      </c>
      <c r="F5" s="254" t="s">
        <v>149</v>
      </c>
      <c r="G5" s="121" t="s">
        <v>183</v>
      </c>
      <c r="H5" s="121" t="s">
        <v>184</v>
      </c>
      <c r="I5" s="121" t="s">
        <v>185</v>
      </c>
      <c r="J5" s="121" t="s">
        <v>186</v>
      </c>
      <c r="K5" s="121" t="s">
        <v>187</v>
      </c>
      <c r="L5" s="121" t="s">
        <v>188</v>
      </c>
      <c r="M5" s="121" t="s">
        <v>189</v>
      </c>
      <c r="N5" s="121" t="s">
        <v>190</v>
      </c>
      <c r="O5" s="121" t="s">
        <v>191</v>
      </c>
      <c r="P5" s="121" t="s">
        <v>160</v>
      </c>
      <c r="Q5" s="121" t="s">
        <v>192</v>
      </c>
      <c r="R5" s="121" t="s">
        <v>193</v>
      </c>
      <c r="S5" s="121" t="s">
        <v>194</v>
      </c>
      <c r="T5" s="254" t="s">
        <v>195</v>
      </c>
      <c r="U5" s="254" t="s">
        <v>196</v>
      </c>
      <c r="V5" s="254" t="s">
        <v>197</v>
      </c>
    </row>
    <row r="6" spans="2:22" ht="18" x14ac:dyDescent="0.25">
      <c r="B6" s="563" t="s">
        <v>14</v>
      </c>
      <c r="C6" s="580">
        <v>8</v>
      </c>
      <c r="D6" s="580" t="s">
        <v>353</v>
      </c>
      <c r="E6" s="562" t="s">
        <v>22</v>
      </c>
      <c r="F6" s="580">
        <v>1</v>
      </c>
      <c r="G6" s="580">
        <v>0</v>
      </c>
      <c r="H6" s="580">
        <v>1</v>
      </c>
      <c r="I6" s="580">
        <v>0</v>
      </c>
      <c r="J6" s="581">
        <v>0.33</v>
      </c>
      <c r="K6" s="580">
        <v>8</v>
      </c>
      <c r="L6" s="580">
        <v>0</v>
      </c>
      <c r="M6" s="581">
        <v>0</v>
      </c>
      <c r="N6" s="580">
        <v>0</v>
      </c>
      <c r="O6" s="580">
        <v>1</v>
      </c>
      <c r="P6" s="580">
        <v>8</v>
      </c>
      <c r="Q6" s="580">
        <v>0</v>
      </c>
      <c r="R6" s="581">
        <v>0</v>
      </c>
      <c r="S6" s="580">
        <v>0</v>
      </c>
      <c r="T6" s="582">
        <v>27</v>
      </c>
      <c r="U6" s="582">
        <v>0.75</v>
      </c>
      <c r="V6" s="582">
        <v>0.25</v>
      </c>
    </row>
    <row r="7" spans="2:22" ht="18" x14ac:dyDescent="0.25">
      <c r="B7" s="563" t="s">
        <v>15</v>
      </c>
      <c r="C7" s="580">
        <v>10</v>
      </c>
      <c r="D7" s="580" t="s">
        <v>386</v>
      </c>
      <c r="E7" s="562" t="s">
        <v>388</v>
      </c>
      <c r="F7" s="580">
        <v>1</v>
      </c>
      <c r="G7" s="580">
        <v>0</v>
      </c>
      <c r="H7" s="580">
        <v>0</v>
      </c>
      <c r="I7" s="580">
        <v>0</v>
      </c>
      <c r="J7" s="581">
        <v>0</v>
      </c>
      <c r="K7" s="580">
        <v>2</v>
      </c>
      <c r="L7" s="580">
        <v>2</v>
      </c>
      <c r="M7" s="581">
        <v>0</v>
      </c>
      <c r="N7" s="580">
        <v>0</v>
      </c>
      <c r="O7" s="580">
        <v>0</v>
      </c>
      <c r="P7" s="580">
        <v>1</v>
      </c>
      <c r="Q7" s="580">
        <v>0</v>
      </c>
      <c r="R7" s="581">
        <v>0</v>
      </c>
      <c r="S7" s="580">
        <v>0</v>
      </c>
      <c r="T7" s="582">
        <v>0</v>
      </c>
      <c r="U7" s="582">
        <v>1</v>
      </c>
      <c r="V7" s="582">
        <v>0</v>
      </c>
    </row>
    <row r="8" spans="2:22" ht="18" x14ac:dyDescent="0.25">
      <c r="B8" s="563" t="s">
        <v>12</v>
      </c>
      <c r="C8" s="741">
        <v>33</v>
      </c>
      <c r="D8" s="741" t="s">
        <v>408</v>
      </c>
      <c r="E8" s="562" t="s">
        <v>273</v>
      </c>
      <c r="F8" s="741">
        <v>1</v>
      </c>
      <c r="G8" s="741">
        <v>0</v>
      </c>
      <c r="H8" s="741">
        <v>0</v>
      </c>
      <c r="I8" s="741">
        <v>0</v>
      </c>
      <c r="J8" s="743">
        <v>0</v>
      </c>
      <c r="K8" s="741">
        <v>3</v>
      </c>
      <c r="L8" s="741">
        <v>3</v>
      </c>
      <c r="M8" s="743">
        <v>0</v>
      </c>
      <c r="N8" s="741">
        <v>0</v>
      </c>
      <c r="O8" s="741">
        <v>0</v>
      </c>
      <c r="P8" s="741">
        <v>3</v>
      </c>
      <c r="Q8" s="741">
        <v>0</v>
      </c>
      <c r="R8" s="743">
        <v>0</v>
      </c>
      <c r="S8" s="741">
        <v>0</v>
      </c>
      <c r="T8" s="742">
        <v>0</v>
      </c>
      <c r="U8" s="742">
        <v>1</v>
      </c>
      <c r="V8" s="742">
        <v>0</v>
      </c>
    </row>
    <row r="9" spans="2:22" ht="18" x14ac:dyDescent="0.25">
      <c r="B9" s="563" t="s">
        <v>12</v>
      </c>
      <c r="C9" s="741">
        <v>7</v>
      </c>
      <c r="D9" s="741" t="s">
        <v>407</v>
      </c>
      <c r="E9" s="562" t="s">
        <v>89</v>
      </c>
      <c r="F9" s="741">
        <v>1</v>
      </c>
      <c r="G9" s="741">
        <v>0</v>
      </c>
      <c r="H9" s="741">
        <v>0</v>
      </c>
      <c r="I9" s="741">
        <v>0</v>
      </c>
      <c r="J9" s="743">
        <v>0</v>
      </c>
      <c r="K9" s="741">
        <v>0</v>
      </c>
      <c r="L9" s="741">
        <v>0</v>
      </c>
      <c r="M9" s="743">
        <v>0</v>
      </c>
      <c r="N9" s="741">
        <v>0</v>
      </c>
      <c r="O9" s="741">
        <v>0</v>
      </c>
      <c r="P9" s="741">
        <v>0</v>
      </c>
      <c r="Q9" s="741">
        <v>0</v>
      </c>
      <c r="R9" s="743">
        <v>0</v>
      </c>
      <c r="S9" s="741">
        <v>0</v>
      </c>
      <c r="T9" s="742">
        <v>0</v>
      </c>
      <c r="U9" s="742">
        <v>0</v>
      </c>
      <c r="V9" s="742">
        <v>0</v>
      </c>
    </row>
    <row r="10" spans="2:22" ht="18" x14ac:dyDescent="0.25">
      <c r="B10" s="563" t="s">
        <v>13</v>
      </c>
      <c r="C10" s="580">
        <v>9</v>
      </c>
      <c r="D10" s="580" t="s">
        <v>299</v>
      </c>
      <c r="E10" s="583" t="s">
        <v>120</v>
      </c>
      <c r="F10" s="580">
        <v>1</v>
      </c>
      <c r="G10" s="580">
        <v>0</v>
      </c>
      <c r="H10" s="580">
        <v>0</v>
      </c>
      <c r="I10" s="580">
        <v>0</v>
      </c>
      <c r="J10" s="581">
        <v>2</v>
      </c>
      <c r="K10" s="580">
        <v>1</v>
      </c>
      <c r="L10" s="580">
        <v>0</v>
      </c>
      <c r="M10" s="581">
        <v>0</v>
      </c>
      <c r="N10" s="580">
        <v>2</v>
      </c>
      <c r="O10" s="580">
        <v>1</v>
      </c>
      <c r="P10" s="580">
        <v>3</v>
      </c>
      <c r="Q10" s="580">
        <v>0</v>
      </c>
      <c r="R10" s="581">
        <v>0.67</v>
      </c>
      <c r="S10" s="580">
        <v>0</v>
      </c>
      <c r="T10" s="582">
        <v>2</v>
      </c>
      <c r="U10" s="582">
        <v>0.4</v>
      </c>
      <c r="V10" s="582">
        <v>0.14299999999999999</v>
      </c>
    </row>
    <row r="11" spans="2:22" ht="18" x14ac:dyDescent="0.25">
      <c r="B11" s="563" t="s">
        <v>15</v>
      </c>
      <c r="C11" s="580">
        <v>24</v>
      </c>
      <c r="D11" s="580" t="s">
        <v>373</v>
      </c>
      <c r="E11" s="562" t="s">
        <v>259</v>
      </c>
      <c r="F11" s="580">
        <v>7</v>
      </c>
      <c r="G11" s="580">
        <v>3</v>
      </c>
      <c r="H11" s="580">
        <v>0</v>
      </c>
      <c r="I11" s="580">
        <v>0</v>
      </c>
      <c r="J11" s="581">
        <v>23.33</v>
      </c>
      <c r="K11" s="580">
        <v>13</v>
      </c>
      <c r="L11" s="580">
        <v>6</v>
      </c>
      <c r="M11" s="581">
        <v>2.13</v>
      </c>
      <c r="N11" s="580">
        <v>33</v>
      </c>
      <c r="O11" s="580">
        <v>24</v>
      </c>
      <c r="P11" s="580">
        <v>3</v>
      </c>
      <c r="Q11" s="580">
        <v>0</v>
      </c>
      <c r="R11" s="581">
        <v>11</v>
      </c>
      <c r="S11" s="580">
        <v>0</v>
      </c>
      <c r="T11" s="582">
        <v>1.157</v>
      </c>
      <c r="U11" s="582">
        <v>0.28699999999999998</v>
      </c>
      <c r="V11" s="582">
        <v>0.25</v>
      </c>
    </row>
    <row r="12" spans="2:22" ht="18" x14ac:dyDescent="0.25">
      <c r="B12" s="563" t="s">
        <v>15</v>
      </c>
      <c r="C12" s="580">
        <v>61</v>
      </c>
      <c r="D12" s="580" t="s">
        <v>382</v>
      </c>
      <c r="E12" s="562" t="s">
        <v>38</v>
      </c>
      <c r="F12" s="580">
        <v>3</v>
      </c>
      <c r="G12" s="580">
        <v>1</v>
      </c>
      <c r="H12" s="580">
        <v>0</v>
      </c>
      <c r="I12" s="580">
        <v>0</v>
      </c>
      <c r="J12" s="581">
        <v>7.33</v>
      </c>
      <c r="K12" s="580">
        <v>7</v>
      </c>
      <c r="L12" s="580">
        <v>2</v>
      </c>
      <c r="M12" s="581">
        <v>2.36</v>
      </c>
      <c r="N12" s="580">
        <v>4</v>
      </c>
      <c r="O12" s="580">
        <v>10</v>
      </c>
      <c r="P12" s="580">
        <v>0</v>
      </c>
      <c r="Q12" s="580">
        <v>0</v>
      </c>
      <c r="R12" s="581">
        <v>0</v>
      </c>
      <c r="S12" s="580">
        <v>0</v>
      </c>
      <c r="T12" s="582">
        <v>1.3640000000000001</v>
      </c>
      <c r="U12" s="582">
        <v>0.35299999999999998</v>
      </c>
      <c r="V12" s="582">
        <v>0.313</v>
      </c>
    </row>
    <row r="13" spans="2:22" ht="18" x14ac:dyDescent="0.25">
      <c r="B13" s="563" t="s">
        <v>13</v>
      </c>
      <c r="C13" s="580">
        <v>34</v>
      </c>
      <c r="D13" s="580" t="s">
        <v>250</v>
      </c>
      <c r="E13" s="583" t="s">
        <v>215</v>
      </c>
      <c r="F13" s="580">
        <v>1</v>
      </c>
      <c r="G13" s="580">
        <v>0</v>
      </c>
      <c r="H13" s="580">
        <v>0</v>
      </c>
      <c r="I13" s="580">
        <v>0</v>
      </c>
      <c r="J13" s="581">
        <v>2</v>
      </c>
      <c r="K13" s="580">
        <v>1</v>
      </c>
      <c r="L13" s="580">
        <v>1</v>
      </c>
      <c r="M13" s="581">
        <v>2.5</v>
      </c>
      <c r="N13" s="580">
        <v>3</v>
      </c>
      <c r="O13" s="580">
        <v>2</v>
      </c>
      <c r="P13" s="580">
        <v>1</v>
      </c>
      <c r="Q13" s="580">
        <v>0</v>
      </c>
      <c r="R13" s="581">
        <v>3</v>
      </c>
      <c r="S13" s="580">
        <v>0</v>
      </c>
      <c r="T13" s="582">
        <v>1.5</v>
      </c>
      <c r="U13" s="582">
        <v>0.3</v>
      </c>
      <c r="V13" s="582">
        <v>0.222</v>
      </c>
    </row>
    <row r="14" spans="2:22" ht="18" x14ac:dyDescent="0.25">
      <c r="B14" s="563" t="s">
        <v>13</v>
      </c>
      <c r="C14" s="580">
        <v>29</v>
      </c>
      <c r="D14" s="580" t="s">
        <v>249</v>
      </c>
      <c r="E14" s="583" t="s">
        <v>119</v>
      </c>
      <c r="F14" s="580">
        <v>6</v>
      </c>
      <c r="G14" s="580">
        <v>3</v>
      </c>
      <c r="H14" s="580">
        <v>1</v>
      </c>
      <c r="I14" s="580">
        <v>0</v>
      </c>
      <c r="J14" s="581">
        <v>26.33</v>
      </c>
      <c r="K14" s="580">
        <v>18</v>
      </c>
      <c r="L14" s="580">
        <v>9</v>
      </c>
      <c r="M14" s="581">
        <v>2.56</v>
      </c>
      <c r="N14" s="580">
        <v>17</v>
      </c>
      <c r="O14" s="580">
        <v>28</v>
      </c>
      <c r="P14" s="580">
        <v>13</v>
      </c>
      <c r="Q14" s="580">
        <v>0</v>
      </c>
      <c r="R14" s="581">
        <v>1.31</v>
      </c>
      <c r="S14" s="580">
        <v>2</v>
      </c>
      <c r="T14" s="582">
        <v>1.5569999999999999</v>
      </c>
      <c r="U14" s="582">
        <v>0.35499999999999998</v>
      </c>
      <c r="V14" s="582">
        <v>0.26700000000000002</v>
      </c>
    </row>
    <row r="15" spans="2:22" ht="18" x14ac:dyDescent="0.25">
      <c r="B15" s="563" t="s">
        <v>13</v>
      </c>
      <c r="C15" s="580">
        <v>17</v>
      </c>
      <c r="D15" s="580" t="s">
        <v>251</v>
      </c>
      <c r="E15" s="583" t="s">
        <v>123</v>
      </c>
      <c r="F15" s="580">
        <v>2</v>
      </c>
      <c r="G15" s="580">
        <v>1</v>
      </c>
      <c r="H15" s="580">
        <v>0</v>
      </c>
      <c r="I15" s="580">
        <v>0</v>
      </c>
      <c r="J15" s="581">
        <v>6</v>
      </c>
      <c r="K15" s="580">
        <v>7</v>
      </c>
      <c r="L15" s="580">
        <v>2</v>
      </c>
      <c r="M15" s="581">
        <v>3</v>
      </c>
      <c r="N15" s="580">
        <v>8</v>
      </c>
      <c r="O15" s="580">
        <v>8</v>
      </c>
      <c r="P15" s="580">
        <v>2</v>
      </c>
      <c r="Q15" s="580">
        <v>0</v>
      </c>
      <c r="R15" s="581">
        <v>4</v>
      </c>
      <c r="S15" s="580">
        <v>2</v>
      </c>
      <c r="T15" s="582">
        <v>1.667</v>
      </c>
      <c r="U15" s="582">
        <v>0.38700000000000001</v>
      </c>
      <c r="V15" s="582">
        <v>0.29599999999999999</v>
      </c>
    </row>
    <row r="16" spans="2:22" ht="18" x14ac:dyDescent="0.25">
      <c r="B16" s="563" t="s">
        <v>15</v>
      </c>
      <c r="C16" s="580">
        <v>7</v>
      </c>
      <c r="D16" s="580" t="s">
        <v>372</v>
      </c>
      <c r="E16" s="562" t="s">
        <v>32</v>
      </c>
      <c r="F16" s="580">
        <v>6</v>
      </c>
      <c r="G16" s="580">
        <v>1</v>
      </c>
      <c r="H16" s="580">
        <v>0</v>
      </c>
      <c r="I16" s="580">
        <v>0</v>
      </c>
      <c r="J16" s="581">
        <v>5.33</v>
      </c>
      <c r="K16" s="580">
        <v>3</v>
      </c>
      <c r="L16" s="580">
        <v>2</v>
      </c>
      <c r="M16" s="581">
        <v>3.19</v>
      </c>
      <c r="N16" s="580">
        <v>6</v>
      </c>
      <c r="O16" s="580">
        <v>4</v>
      </c>
      <c r="P16" s="580">
        <v>2</v>
      </c>
      <c r="Q16" s="580">
        <v>0</v>
      </c>
      <c r="R16" s="581">
        <v>3</v>
      </c>
      <c r="S16" s="580">
        <v>0</v>
      </c>
      <c r="T16" s="582">
        <v>1.125</v>
      </c>
      <c r="U16" s="582">
        <v>0.28599999999999998</v>
      </c>
      <c r="V16" s="582">
        <v>0.21099999999999999</v>
      </c>
    </row>
    <row r="17" spans="2:22" ht="18" x14ac:dyDescent="0.25">
      <c r="B17" s="563" t="s">
        <v>15</v>
      </c>
      <c r="C17" s="580">
        <v>89</v>
      </c>
      <c r="D17" s="580" t="s">
        <v>377</v>
      </c>
      <c r="E17" s="562" t="s">
        <v>36</v>
      </c>
      <c r="F17" s="580">
        <v>3</v>
      </c>
      <c r="G17" s="580">
        <v>1</v>
      </c>
      <c r="H17" s="580">
        <v>0</v>
      </c>
      <c r="I17" s="580">
        <v>0</v>
      </c>
      <c r="J17" s="581">
        <v>2.67</v>
      </c>
      <c r="K17" s="580">
        <v>1</v>
      </c>
      <c r="L17" s="580">
        <v>1</v>
      </c>
      <c r="M17" s="581">
        <v>3.38</v>
      </c>
      <c r="N17" s="580">
        <v>6</v>
      </c>
      <c r="O17" s="580">
        <v>1</v>
      </c>
      <c r="P17" s="580">
        <v>2</v>
      </c>
      <c r="Q17" s="580">
        <v>0</v>
      </c>
      <c r="R17" s="581">
        <v>3</v>
      </c>
      <c r="S17" s="580">
        <v>0</v>
      </c>
      <c r="T17" s="582">
        <v>1.125</v>
      </c>
      <c r="U17" s="582">
        <v>0.27300000000000002</v>
      </c>
      <c r="V17" s="582">
        <v>0.111</v>
      </c>
    </row>
    <row r="18" spans="2:22" ht="18" x14ac:dyDescent="0.25">
      <c r="B18" s="563" t="s">
        <v>15</v>
      </c>
      <c r="C18" s="580">
        <v>45</v>
      </c>
      <c r="D18" s="580" t="s">
        <v>375</v>
      </c>
      <c r="E18" s="562" t="s">
        <v>256</v>
      </c>
      <c r="F18" s="580">
        <v>10</v>
      </c>
      <c r="G18" s="580">
        <v>2</v>
      </c>
      <c r="H18" s="580">
        <v>0</v>
      </c>
      <c r="I18" s="580">
        <v>0</v>
      </c>
      <c r="J18" s="581">
        <v>20.67</v>
      </c>
      <c r="K18" s="580">
        <v>18</v>
      </c>
      <c r="L18" s="580">
        <v>11</v>
      </c>
      <c r="M18" s="581">
        <v>4.47</v>
      </c>
      <c r="N18" s="580">
        <v>20</v>
      </c>
      <c r="O18" s="580">
        <v>23</v>
      </c>
      <c r="P18" s="580">
        <v>7</v>
      </c>
      <c r="Q18" s="580">
        <v>0</v>
      </c>
      <c r="R18" s="581">
        <v>2.86</v>
      </c>
      <c r="S18" s="580">
        <v>3</v>
      </c>
      <c r="T18" s="582">
        <v>1.452</v>
      </c>
      <c r="U18" s="582">
        <v>0.36199999999999999</v>
      </c>
      <c r="V18" s="582">
        <v>0.28799999999999998</v>
      </c>
    </row>
    <row r="19" spans="2:22" ht="18" x14ac:dyDescent="0.25">
      <c r="B19" s="563" t="s">
        <v>13</v>
      </c>
      <c r="C19" s="580">
        <v>24</v>
      </c>
      <c r="D19" s="580" t="s">
        <v>247</v>
      </c>
      <c r="E19" s="583" t="s">
        <v>114</v>
      </c>
      <c r="F19" s="580">
        <v>3</v>
      </c>
      <c r="G19" s="580">
        <v>0</v>
      </c>
      <c r="H19" s="580">
        <v>0</v>
      </c>
      <c r="I19" s="580">
        <v>0</v>
      </c>
      <c r="J19" s="581">
        <v>3.67</v>
      </c>
      <c r="K19" s="580">
        <v>2</v>
      </c>
      <c r="L19" s="580">
        <v>2</v>
      </c>
      <c r="M19" s="581">
        <v>4.91</v>
      </c>
      <c r="N19" s="580">
        <v>2</v>
      </c>
      <c r="O19" s="580">
        <v>3</v>
      </c>
      <c r="P19" s="580">
        <v>1</v>
      </c>
      <c r="Q19" s="580">
        <v>0</v>
      </c>
      <c r="R19" s="581">
        <v>2</v>
      </c>
      <c r="S19" s="580">
        <v>2</v>
      </c>
      <c r="T19" s="582">
        <v>1.091</v>
      </c>
      <c r="U19" s="582">
        <v>0.42899999999999999</v>
      </c>
      <c r="V19" s="582">
        <v>0.27300000000000002</v>
      </c>
    </row>
    <row r="20" spans="2:22" ht="18" x14ac:dyDescent="0.25">
      <c r="B20" s="563" t="s">
        <v>12</v>
      </c>
      <c r="C20" s="741">
        <v>0</v>
      </c>
      <c r="D20" s="741" t="s">
        <v>410</v>
      </c>
      <c r="E20" s="562" t="s">
        <v>238</v>
      </c>
      <c r="F20" s="741">
        <v>1</v>
      </c>
      <c r="G20" s="741">
        <v>0</v>
      </c>
      <c r="H20" s="741">
        <v>0</v>
      </c>
      <c r="I20" s="741">
        <v>0</v>
      </c>
      <c r="J20" s="743">
        <v>3.33</v>
      </c>
      <c r="K20" s="741">
        <v>2</v>
      </c>
      <c r="L20" s="741">
        <v>2</v>
      </c>
      <c r="M20" s="743">
        <v>5.4</v>
      </c>
      <c r="N20" s="741">
        <v>4</v>
      </c>
      <c r="O20" s="741">
        <v>4</v>
      </c>
      <c r="P20" s="741">
        <v>1</v>
      </c>
      <c r="Q20" s="741">
        <v>0</v>
      </c>
      <c r="R20" s="743">
        <v>4</v>
      </c>
      <c r="S20" s="741">
        <v>0</v>
      </c>
      <c r="T20" s="742">
        <v>1.5</v>
      </c>
      <c r="U20" s="742">
        <v>0.33300000000000002</v>
      </c>
      <c r="V20" s="742">
        <v>0.28599999999999998</v>
      </c>
    </row>
    <row r="21" spans="2:22" ht="18" x14ac:dyDescent="0.25">
      <c r="B21" s="563" t="s">
        <v>12</v>
      </c>
      <c r="C21" s="741">
        <v>47</v>
      </c>
      <c r="D21" s="741" t="s">
        <v>409</v>
      </c>
      <c r="E21" s="562" t="s">
        <v>88</v>
      </c>
      <c r="F21" s="741">
        <v>8</v>
      </c>
      <c r="G21" s="741">
        <v>1</v>
      </c>
      <c r="H21" s="741">
        <v>1</v>
      </c>
      <c r="I21" s="741">
        <v>0</v>
      </c>
      <c r="J21" s="743">
        <v>27</v>
      </c>
      <c r="K21" s="741">
        <v>46</v>
      </c>
      <c r="L21" s="741">
        <v>21</v>
      </c>
      <c r="M21" s="743">
        <v>5.74</v>
      </c>
      <c r="N21" s="741">
        <v>17</v>
      </c>
      <c r="O21" s="741">
        <v>42</v>
      </c>
      <c r="P21" s="741">
        <v>8</v>
      </c>
      <c r="Q21" s="741">
        <v>0</v>
      </c>
      <c r="R21" s="743">
        <v>2.13</v>
      </c>
      <c r="S21" s="741">
        <v>1</v>
      </c>
      <c r="T21" s="742">
        <v>1.8520000000000001</v>
      </c>
      <c r="U21" s="742">
        <v>0.38400000000000001</v>
      </c>
      <c r="V21" s="742">
        <v>0.32600000000000001</v>
      </c>
    </row>
    <row r="22" spans="2:22" ht="18" x14ac:dyDescent="0.25">
      <c r="B22" s="563" t="s">
        <v>15</v>
      </c>
      <c r="C22" s="580">
        <v>11</v>
      </c>
      <c r="D22" s="580" t="s">
        <v>371</v>
      </c>
      <c r="E22" s="562" t="s">
        <v>255</v>
      </c>
      <c r="F22" s="580">
        <v>4</v>
      </c>
      <c r="G22" s="580">
        <v>1</v>
      </c>
      <c r="H22" s="580">
        <v>0</v>
      </c>
      <c r="I22" s="580">
        <v>0</v>
      </c>
      <c r="J22" s="581">
        <v>9</v>
      </c>
      <c r="K22" s="580">
        <v>8</v>
      </c>
      <c r="L22" s="580">
        <v>7</v>
      </c>
      <c r="M22" s="581">
        <v>6.22</v>
      </c>
      <c r="N22" s="580">
        <v>6</v>
      </c>
      <c r="O22" s="580">
        <v>5</v>
      </c>
      <c r="P22" s="580">
        <v>9</v>
      </c>
      <c r="Q22" s="580">
        <v>0</v>
      </c>
      <c r="R22" s="581">
        <v>0.67</v>
      </c>
      <c r="S22" s="580">
        <v>0</v>
      </c>
      <c r="T22" s="582">
        <v>1.556</v>
      </c>
      <c r="U22" s="582">
        <v>0.34100000000000003</v>
      </c>
      <c r="V22" s="582">
        <v>0.156</v>
      </c>
    </row>
    <row r="23" spans="2:22" ht="18" x14ac:dyDescent="0.25">
      <c r="B23" s="563" t="s">
        <v>13</v>
      </c>
      <c r="C23" s="580">
        <v>1</v>
      </c>
      <c r="D23" s="580" t="s">
        <v>248</v>
      </c>
      <c r="E23" s="583" t="s">
        <v>112</v>
      </c>
      <c r="F23" s="580">
        <v>7</v>
      </c>
      <c r="G23" s="580">
        <v>4</v>
      </c>
      <c r="H23" s="580">
        <v>0</v>
      </c>
      <c r="I23" s="580">
        <v>0</v>
      </c>
      <c r="J23" s="581">
        <v>25</v>
      </c>
      <c r="K23" s="580">
        <v>23</v>
      </c>
      <c r="L23" s="580">
        <v>19</v>
      </c>
      <c r="M23" s="581">
        <v>6.3</v>
      </c>
      <c r="N23" s="580">
        <v>20</v>
      </c>
      <c r="O23" s="580">
        <v>29</v>
      </c>
      <c r="P23" s="580">
        <v>14</v>
      </c>
      <c r="Q23" s="580">
        <v>0</v>
      </c>
      <c r="R23" s="581">
        <v>1.43</v>
      </c>
      <c r="S23" s="580">
        <v>8</v>
      </c>
      <c r="T23" s="582">
        <v>1.72</v>
      </c>
      <c r="U23" s="582">
        <v>0.40500000000000003</v>
      </c>
      <c r="V23" s="582">
        <v>0.28199999999999997</v>
      </c>
    </row>
    <row r="24" spans="2:22" ht="18" x14ac:dyDescent="0.25">
      <c r="B24" s="563" t="s">
        <v>17</v>
      </c>
      <c r="C24" s="741">
        <v>21</v>
      </c>
      <c r="D24" s="741" t="s">
        <v>390</v>
      </c>
      <c r="E24" s="562" t="s">
        <v>59</v>
      </c>
      <c r="F24" s="741">
        <v>12</v>
      </c>
      <c r="G24" s="741">
        <v>2</v>
      </c>
      <c r="H24" s="741">
        <v>4</v>
      </c>
      <c r="I24" s="741">
        <v>0</v>
      </c>
      <c r="J24" s="743">
        <v>40.67</v>
      </c>
      <c r="K24" s="741">
        <v>69</v>
      </c>
      <c r="L24" s="741">
        <v>37</v>
      </c>
      <c r="M24" s="743">
        <v>7.66</v>
      </c>
      <c r="N24" s="741">
        <v>24</v>
      </c>
      <c r="O24" s="741">
        <v>64</v>
      </c>
      <c r="P24" s="741">
        <v>33</v>
      </c>
      <c r="Q24" s="741">
        <v>0</v>
      </c>
      <c r="R24" s="743">
        <v>0.73</v>
      </c>
      <c r="S24" s="741">
        <v>1</v>
      </c>
      <c r="T24" s="742">
        <v>2.3849999999999998</v>
      </c>
      <c r="U24" s="742">
        <v>0.43</v>
      </c>
      <c r="V24" s="742">
        <v>0.32800000000000001</v>
      </c>
    </row>
    <row r="25" spans="2:22" ht="18" x14ac:dyDescent="0.25">
      <c r="B25" s="563" t="s">
        <v>17</v>
      </c>
      <c r="C25" s="741">
        <v>18</v>
      </c>
      <c r="D25" s="741" t="s">
        <v>397</v>
      </c>
      <c r="E25" s="562" t="s">
        <v>253</v>
      </c>
      <c r="F25" s="741">
        <v>3</v>
      </c>
      <c r="G25" s="741">
        <v>0</v>
      </c>
      <c r="H25" s="741">
        <v>0</v>
      </c>
      <c r="I25" s="741">
        <v>0</v>
      </c>
      <c r="J25" s="743">
        <v>8</v>
      </c>
      <c r="K25" s="741">
        <v>17</v>
      </c>
      <c r="L25" s="741">
        <v>8</v>
      </c>
      <c r="M25" s="743">
        <v>7.67</v>
      </c>
      <c r="N25" s="741">
        <v>6</v>
      </c>
      <c r="O25" s="741">
        <v>13</v>
      </c>
      <c r="P25" s="741">
        <v>8</v>
      </c>
      <c r="Q25" s="741">
        <v>0</v>
      </c>
      <c r="R25" s="743">
        <v>0.75</v>
      </c>
      <c r="S25" s="741">
        <v>0</v>
      </c>
      <c r="T25" s="742">
        <v>2.625</v>
      </c>
      <c r="U25" s="742">
        <v>0.45800000000000002</v>
      </c>
      <c r="V25" s="742">
        <v>0.35099999999999998</v>
      </c>
    </row>
    <row r="26" spans="2:22" ht="18" x14ac:dyDescent="0.25">
      <c r="B26" s="563" t="s">
        <v>17</v>
      </c>
      <c r="C26" s="741">
        <v>17</v>
      </c>
      <c r="D26" s="741" t="s">
        <v>395</v>
      </c>
      <c r="E26" s="562" t="s">
        <v>65</v>
      </c>
      <c r="F26" s="741">
        <v>4</v>
      </c>
      <c r="G26" s="741">
        <v>0</v>
      </c>
      <c r="H26" s="741">
        <v>1</v>
      </c>
      <c r="I26" s="741">
        <v>0</v>
      </c>
      <c r="J26" s="743">
        <v>7</v>
      </c>
      <c r="K26" s="741">
        <v>8</v>
      </c>
      <c r="L26" s="741">
        <v>6</v>
      </c>
      <c r="M26" s="743">
        <v>7.71</v>
      </c>
      <c r="N26" s="741">
        <v>2</v>
      </c>
      <c r="O26" s="741">
        <v>14</v>
      </c>
      <c r="P26" s="741">
        <v>1</v>
      </c>
      <c r="Q26" s="741">
        <v>0</v>
      </c>
      <c r="R26" s="743">
        <v>2</v>
      </c>
      <c r="S26" s="741">
        <v>0</v>
      </c>
      <c r="T26" s="742">
        <v>2.1429999999999998</v>
      </c>
      <c r="U26" s="742">
        <v>0.41699999999999998</v>
      </c>
      <c r="V26" s="742">
        <v>0.41199999999999998</v>
      </c>
    </row>
    <row r="27" spans="2:22" ht="18" x14ac:dyDescent="0.25">
      <c r="B27" s="563" t="s">
        <v>12</v>
      </c>
      <c r="C27" s="741">
        <v>14</v>
      </c>
      <c r="D27" s="741" t="s">
        <v>411</v>
      </c>
      <c r="E27" s="562" t="s">
        <v>92</v>
      </c>
      <c r="F27" s="741">
        <v>8</v>
      </c>
      <c r="G27" s="741">
        <v>1</v>
      </c>
      <c r="H27" s="741">
        <v>3</v>
      </c>
      <c r="I27" s="741">
        <v>0</v>
      </c>
      <c r="J27" s="743">
        <v>25.67</v>
      </c>
      <c r="K27" s="741">
        <v>66</v>
      </c>
      <c r="L27" s="741">
        <v>26</v>
      </c>
      <c r="M27" s="743">
        <v>8.48</v>
      </c>
      <c r="N27" s="741">
        <v>24</v>
      </c>
      <c r="O27" s="741">
        <v>41</v>
      </c>
      <c r="P27" s="741">
        <v>31</v>
      </c>
      <c r="Q27" s="741">
        <v>0</v>
      </c>
      <c r="R27" s="743">
        <v>0.77</v>
      </c>
      <c r="S27" s="741">
        <v>0</v>
      </c>
      <c r="T27" s="742">
        <v>2.8050000000000002</v>
      </c>
      <c r="U27" s="742">
        <v>0.44900000000000001</v>
      </c>
      <c r="V27" s="742">
        <v>0.30099999999999999</v>
      </c>
    </row>
    <row r="28" spans="2:22" ht="18" x14ac:dyDescent="0.25">
      <c r="B28" s="563" t="s">
        <v>14</v>
      </c>
      <c r="C28" s="580">
        <v>55</v>
      </c>
      <c r="D28" s="580" t="s">
        <v>367</v>
      </c>
      <c r="E28" s="580" t="s">
        <v>435</v>
      </c>
      <c r="F28" s="580">
        <v>4</v>
      </c>
      <c r="G28" s="580">
        <v>0</v>
      </c>
      <c r="H28" s="580">
        <v>3</v>
      </c>
      <c r="I28" s="580">
        <v>0</v>
      </c>
      <c r="J28" s="581">
        <v>7</v>
      </c>
      <c r="K28" s="580">
        <v>12</v>
      </c>
      <c r="L28" s="580">
        <v>7</v>
      </c>
      <c r="M28" s="581">
        <v>8.75</v>
      </c>
      <c r="N28" s="580">
        <v>5</v>
      </c>
      <c r="O28" s="580">
        <v>12</v>
      </c>
      <c r="P28" s="580">
        <v>4</v>
      </c>
      <c r="Q28" s="580">
        <v>0</v>
      </c>
      <c r="R28" s="581">
        <v>1.25</v>
      </c>
      <c r="S28" s="580">
        <v>0</v>
      </c>
      <c r="T28" s="582">
        <v>2.286</v>
      </c>
      <c r="U28" s="582">
        <v>0.42499999999999999</v>
      </c>
      <c r="V28" s="582">
        <v>0.36399999999999999</v>
      </c>
    </row>
    <row r="29" spans="2:22" ht="18" x14ac:dyDescent="0.25">
      <c r="B29" s="563" t="s">
        <v>14</v>
      </c>
      <c r="C29" s="580">
        <v>17</v>
      </c>
      <c r="D29" s="580" t="s">
        <v>350</v>
      </c>
      <c r="E29" s="562" t="s">
        <v>23</v>
      </c>
      <c r="F29" s="580">
        <v>8</v>
      </c>
      <c r="G29" s="580">
        <v>0</v>
      </c>
      <c r="H29" s="580">
        <v>0</v>
      </c>
      <c r="I29" s="580">
        <v>0</v>
      </c>
      <c r="J29" s="581">
        <v>28</v>
      </c>
      <c r="K29" s="580">
        <v>60</v>
      </c>
      <c r="L29" s="580">
        <v>30</v>
      </c>
      <c r="M29" s="581">
        <v>8.9700000000000006</v>
      </c>
      <c r="N29" s="580">
        <v>32</v>
      </c>
      <c r="O29" s="580">
        <v>48</v>
      </c>
      <c r="P29" s="580">
        <v>33</v>
      </c>
      <c r="Q29" s="580">
        <v>0</v>
      </c>
      <c r="R29" s="581">
        <v>0.97</v>
      </c>
      <c r="S29" s="580">
        <v>4</v>
      </c>
      <c r="T29" s="582">
        <v>2.8929999999999998</v>
      </c>
      <c r="U29" s="582">
        <v>0.46600000000000003</v>
      </c>
      <c r="V29" s="582">
        <v>0.34</v>
      </c>
    </row>
    <row r="30" spans="2:22" ht="18" x14ac:dyDescent="0.25">
      <c r="B30" s="563" t="s">
        <v>15</v>
      </c>
      <c r="C30" s="580">
        <v>1</v>
      </c>
      <c r="D30" s="580" t="s">
        <v>381</v>
      </c>
      <c r="E30" s="562" t="s">
        <v>33</v>
      </c>
      <c r="F30" s="580">
        <v>1</v>
      </c>
      <c r="G30" s="580">
        <v>0</v>
      </c>
      <c r="H30" s="580">
        <v>0</v>
      </c>
      <c r="I30" s="580">
        <v>0</v>
      </c>
      <c r="J30" s="581">
        <v>1</v>
      </c>
      <c r="K30" s="580">
        <v>2</v>
      </c>
      <c r="L30" s="580">
        <v>1</v>
      </c>
      <c r="M30" s="581">
        <v>9</v>
      </c>
      <c r="N30" s="580">
        <v>0</v>
      </c>
      <c r="O30" s="580">
        <v>2</v>
      </c>
      <c r="P30" s="580">
        <v>0</v>
      </c>
      <c r="Q30" s="580">
        <v>0</v>
      </c>
      <c r="R30" s="581">
        <v>0</v>
      </c>
      <c r="S30" s="580">
        <v>0</v>
      </c>
      <c r="T30" s="582">
        <v>2</v>
      </c>
      <c r="U30" s="582">
        <v>0.5</v>
      </c>
      <c r="V30" s="582">
        <v>0.33300000000000002</v>
      </c>
    </row>
    <row r="31" spans="2:22" ht="18" x14ac:dyDescent="0.25">
      <c r="B31" s="563" t="s">
        <v>12</v>
      </c>
      <c r="C31" s="741">
        <v>80</v>
      </c>
      <c r="D31" s="741" t="s">
        <v>412</v>
      </c>
      <c r="E31" s="562" t="s">
        <v>93</v>
      </c>
      <c r="F31" s="741">
        <v>1</v>
      </c>
      <c r="G31" s="741">
        <v>0</v>
      </c>
      <c r="H31" s="741">
        <v>1</v>
      </c>
      <c r="I31" s="741">
        <v>0</v>
      </c>
      <c r="J31" s="743">
        <v>5</v>
      </c>
      <c r="K31" s="741">
        <v>5</v>
      </c>
      <c r="L31" s="741">
        <v>5</v>
      </c>
      <c r="M31" s="743">
        <v>9</v>
      </c>
      <c r="N31" s="741">
        <v>5</v>
      </c>
      <c r="O31" s="741">
        <v>9</v>
      </c>
      <c r="P31" s="741">
        <v>0</v>
      </c>
      <c r="Q31" s="741">
        <v>0</v>
      </c>
      <c r="R31" s="743">
        <v>0</v>
      </c>
      <c r="S31" s="741">
        <v>0</v>
      </c>
      <c r="T31" s="742">
        <v>1.8</v>
      </c>
      <c r="U31" s="742">
        <v>0.375</v>
      </c>
      <c r="V31" s="742">
        <v>0.375</v>
      </c>
    </row>
    <row r="32" spans="2:22" ht="18" x14ac:dyDescent="0.25">
      <c r="B32" s="563" t="s">
        <v>14</v>
      </c>
      <c r="C32" s="580">
        <v>47</v>
      </c>
      <c r="D32" s="580" t="s">
        <v>357</v>
      </c>
      <c r="E32" s="562" t="s">
        <v>241</v>
      </c>
      <c r="F32" s="580">
        <v>7</v>
      </c>
      <c r="G32" s="580">
        <v>0</v>
      </c>
      <c r="H32" s="580">
        <v>3</v>
      </c>
      <c r="I32" s="580">
        <v>0</v>
      </c>
      <c r="J32" s="581">
        <v>15.67</v>
      </c>
      <c r="K32" s="580">
        <v>50</v>
      </c>
      <c r="L32" s="580">
        <v>22</v>
      </c>
      <c r="M32" s="581">
        <v>10.23</v>
      </c>
      <c r="N32" s="580">
        <v>8</v>
      </c>
      <c r="O32" s="580">
        <v>42</v>
      </c>
      <c r="P32" s="580">
        <v>9</v>
      </c>
      <c r="Q32" s="580">
        <v>0</v>
      </c>
      <c r="R32" s="581">
        <v>0.89</v>
      </c>
      <c r="S32" s="580">
        <v>1</v>
      </c>
      <c r="T32" s="582">
        <v>3.2549999999999999</v>
      </c>
      <c r="U32" s="582">
        <v>0.5</v>
      </c>
      <c r="V32" s="582">
        <v>0.433</v>
      </c>
    </row>
    <row r="33" spans="2:22" ht="18" x14ac:dyDescent="0.25">
      <c r="B33" s="563" t="s">
        <v>12</v>
      </c>
      <c r="C33" s="741">
        <v>21</v>
      </c>
      <c r="D33" s="741" t="s">
        <v>413</v>
      </c>
      <c r="E33" s="562" t="s">
        <v>91</v>
      </c>
      <c r="F33" s="741">
        <v>5</v>
      </c>
      <c r="G33" s="741">
        <v>1</v>
      </c>
      <c r="H33" s="741">
        <v>1</v>
      </c>
      <c r="I33" s="741">
        <v>0</v>
      </c>
      <c r="J33" s="743">
        <v>9</v>
      </c>
      <c r="K33" s="741">
        <v>27</v>
      </c>
      <c r="L33" s="741">
        <v>13</v>
      </c>
      <c r="M33" s="743">
        <v>10.98</v>
      </c>
      <c r="N33" s="741">
        <v>2</v>
      </c>
      <c r="O33" s="741">
        <v>21</v>
      </c>
      <c r="P33" s="741">
        <v>4</v>
      </c>
      <c r="Q33" s="741">
        <v>0</v>
      </c>
      <c r="R33" s="743">
        <v>0.5</v>
      </c>
      <c r="S33" s="741">
        <v>2</v>
      </c>
      <c r="T33" s="742">
        <v>2.778</v>
      </c>
      <c r="U33" s="742">
        <v>0.41299999999999998</v>
      </c>
      <c r="V33" s="742">
        <v>0.39600000000000002</v>
      </c>
    </row>
    <row r="34" spans="2:22" ht="18" x14ac:dyDescent="0.25">
      <c r="B34" s="563" t="s">
        <v>13</v>
      </c>
      <c r="C34" s="580">
        <v>44</v>
      </c>
      <c r="D34" s="580" t="s">
        <v>252</v>
      </c>
      <c r="E34" s="583" t="s">
        <v>121</v>
      </c>
      <c r="F34" s="580">
        <v>3</v>
      </c>
      <c r="G34" s="580">
        <v>0</v>
      </c>
      <c r="H34" s="580">
        <v>0</v>
      </c>
      <c r="I34" s="580">
        <v>0</v>
      </c>
      <c r="J34" s="581">
        <v>3.33</v>
      </c>
      <c r="K34" s="580">
        <v>5</v>
      </c>
      <c r="L34" s="580">
        <v>5</v>
      </c>
      <c r="M34" s="581">
        <v>11</v>
      </c>
      <c r="N34" s="580">
        <v>3</v>
      </c>
      <c r="O34" s="580">
        <v>8</v>
      </c>
      <c r="P34" s="580">
        <v>4</v>
      </c>
      <c r="Q34" s="580">
        <v>0</v>
      </c>
      <c r="R34" s="581">
        <v>0.75</v>
      </c>
      <c r="S34" s="580">
        <v>1</v>
      </c>
      <c r="T34" s="582">
        <v>3.6</v>
      </c>
      <c r="U34" s="582">
        <v>0.59099999999999997</v>
      </c>
      <c r="V34" s="582">
        <v>0.47099999999999997</v>
      </c>
    </row>
    <row r="35" spans="2:22" ht="18" x14ac:dyDescent="0.25">
      <c r="B35" s="563" t="s">
        <v>15</v>
      </c>
      <c r="C35" s="580">
        <v>49</v>
      </c>
      <c r="D35" s="580" t="s">
        <v>384</v>
      </c>
      <c r="E35" s="562" t="s">
        <v>218</v>
      </c>
      <c r="F35" s="580">
        <v>10</v>
      </c>
      <c r="G35" s="580">
        <v>1</v>
      </c>
      <c r="H35" s="580">
        <v>0</v>
      </c>
      <c r="I35" s="580">
        <v>0</v>
      </c>
      <c r="J35" s="581">
        <v>13.67</v>
      </c>
      <c r="K35" s="580">
        <v>21</v>
      </c>
      <c r="L35" s="580">
        <v>19</v>
      </c>
      <c r="M35" s="581">
        <v>11.68</v>
      </c>
      <c r="N35" s="580">
        <v>12</v>
      </c>
      <c r="O35" s="580">
        <v>17</v>
      </c>
      <c r="P35" s="580">
        <v>16</v>
      </c>
      <c r="Q35" s="580">
        <v>1</v>
      </c>
      <c r="R35" s="581">
        <v>0.75</v>
      </c>
      <c r="S35" s="580">
        <v>1</v>
      </c>
      <c r="T35" s="582">
        <v>2.415</v>
      </c>
      <c r="U35" s="582">
        <v>0.46800000000000003</v>
      </c>
      <c r="V35" s="582">
        <v>0.29299999999999998</v>
      </c>
    </row>
    <row r="36" spans="2:22" ht="18" x14ac:dyDescent="0.25">
      <c r="B36" s="563" t="s">
        <v>13</v>
      </c>
      <c r="C36" s="580">
        <v>20</v>
      </c>
      <c r="D36" s="580" t="s">
        <v>433</v>
      </c>
      <c r="E36" s="583" t="s">
        <v>439</v>
      </c>
      <c r="F36" s="580">
        <v>1</v>
      </c>
      <c r="G36" s="580">
        <v>1</v>
      </c>
      <c r="H36" s="580">
        <v>0</v>
      </c>
      <c r="I36" s="580">
        <v>0</v>
      </c>
      <c r="J36" s="581">
        <v>4</v>
      </c>
      <c r="K36" s="580">
        <v>6</v>
      </c>
      <c r="L36" s="580">
        <v>6</v>
      </c>
      <c r="M36" s="581">
        <v>13.5</v>
      </c>
      <c r="N36" s="580">
        <v>2</v>
      </c>
      <c r="O36" s="580">
        <v>7</v>
      </c>
      <c r="P36" s="580">
        <v>1</v>
      </c>
      <c r="Q36" s="580">
        <v>0</v>
      </c>
      <c r="R36" s="581">
        <v>2</v>
      </c>
      <c r="S36" s="580">
        <v>0</v>
      </c>
      <c r="T36" s="582">
        <v>2</v>
      </c>
      <c r="U36" s="582">
        <v>0.42099999999999999</v>
      </c>
      <c r="V36" s="582">
        <v>0.38900000000000001</v>
      </c>
    </row>
    <row r="37" spans="2:22" ht="18" x14ac:dyDescent="0.25">
      <c r="B37" s="563" t="s">
        <v>12</v>
      </c>
      <c r="C37" s="741">
        <v>17</v>
      </c>
      <c r="D37" s="741" t="s">
        <v>414</v>
      </c>
      <c r="E37" s="562" t="s">
        <v>99</v>
      </c>
      <c r="F37" s="741">
        <v>6</v>
      </c>
      <c r="G37" s="741">
        <v>0</v>
      </c>
      <c r="H37" s="741">
        <v>2</v>
      </c>
      <c r="I37" s="741">
        <v>0</v>
      </c>
      <c r="J37" s="743">
        <v>12.67</v>
      </c>
      <c r="K37" s="741">
        <v>27</v>
      </c>
      <c r="L37" s="741">
        <v>22</v>
      </c>
      <c r="M37" s="743">
        <v>13.61</v>
      </c>
      <c r="N37" s="741">
        <v>6</v>
      </c>
      <c r="O37" s="741">
        <v>22</v>
      </c>
      <c r="P37" s="741">
        <v>14</v>
      </c>
      <c r="Q37" s="741">
        <v>0</v>
      </c>
      <c r="R37" s="743">
        <v>0.43</v>
      </c>
      <c r="S37" s="741">
        <v>1</v>
      </c>
      <c r="T37" s="742">
        <v>2.8420000000000001</v>
      </c>
      <c r="U37" s="742">
        <v>0.49399999999999999</v>
      </c>
      <c r="V37" s="742">
        <v>0.379</v>
      </c>
    </row>
    <row r="38" spans="2:22" ht="18" x14ac:dyDescent="0.25">
      <c r="B38" s="563" t="s">
        <v>17</v>
      </c>
      <c r="C38" s="741">
        <v>71</v>
      </c>
      <c r="D38" s="741" t="s">
        <v>402</v>
      </c>
      <c r="E38" s="562" t="s">
        <v>64</v>
      </c>
      <c r="F38" s="741">
        <v>3</v>
      </c>
      <c r="G38" s="741">
        <v>0</v>
      </c>
      <c r="H38" s="741">
        <v>0</v>
      </c>
      <c r="I38" s="741">
        <v>0</v>
      </c>
      <c r="J38" s="743">
        <v>5.33</v>
      </c>
      <c r="K38" s="741">
        <v>15</v>
      </c>
      <c r="L38" s="741">
        <v>9</v>
      </c>
      <c r="M38" s="743">
        <v>14.63</v>
      </c>
      <c r="N38" s="741">
        <v>5</v>
      </c>
      <c r="O38" s="741">
        <v>8</v>
      </c>
      <c r="P38" s="741">
        <v>9</v>
      </c>
      <c r="Q38" s="741">
        <v>0</v>
      </c>
      <c r="R38" s="743">
        <v>0.56000000000000005</v>
      </c>
      <c r="S38" s="741">
        <v>2</v>
      </c>
      <c r="T38" s="742">
        <v>3.1880000000000002</v>
      </c>
      <c r="U38" s="742">
        <v>0.51300000000000001</v>
      </c>
      <c r="V38" s="742">
        <v>0.32</v>
      </c>
    </row>
    <row r="39" spans="2:22" ht="18" x14ac:dyDescent="0.25">
      <c r="B39" s="563" t="s">
        <v>17</v>
      </c>
      <c r="C39" s="741">
        <v>90</v>
      </c>
      <c r="D39" s="741" t="s">
        <v>403</v>
      </c>
      <c r="E39" s="562" t="s">
        <v>254</v>
      </c>
      <c r="F39" s="741">
        <v>2</v>
      </c>
      <c r="G39" s="741">
        <v>1</v>
      </c>
      <c r="H39" s="741">
        <v>0</v>
      </c>
      <c r="I39" s="741">
        <v>0</v>
      </c>
      <c r="J39" s="743">
        <v>4.33</v>
      </c>
      <c r="K39" s="741">
        <v>8</v>
      </c>
      <c r="L39" s="741">
        <v>8</v>
      </c>
      <c r="M39" s="743">
        <v>15.69</v>
      </c>
      <c r="N39" s="741">
        <v>6</v>
      </c>
      <c r="O39" s="741">
        <v>4</v>
      </c>
      <c r="P39" s="741">
        <v>7</v>
      </c>
      <c r="Q39" s="741">
        <v>0</v>
      </c>
      <c r="R39" s="743">
        <v>0.86</v>
      </c>
      <c r="S39" s="741">
        <v>0</v>
      </c>
      <c r="T39" s="742">
        <v>2.5379999999999998</v>
      </c>
      <c r="U39" s="742">
        <v>0.48</v>
      </c>
      <c r="V39" s="742">
        <v>0.26700000000000002</v>
      </c>
    </row>
    <row r="40" spans="2:22" ht="18" x14ac:dyDescent="0.25">
      <c r="B40" s="563" t="s">
        <v>17</v>
      </c>
      <c r="C40" s="741">
        <v>44</v>
      </c>
      <c r="D40" s="741" t="s">
        <v>400</v>
      </c>
      <c r="E40" s="562" t="s">
        <v>67</v>
      </c>
      <c r="F40" s="741">
        <v>10</v>
      </c>
      <c r="G40" s="741">
        <v>1</v>
      </c>
      <c r="H40" s="741">
        <v>2</v>
      </c>
      <c r="I40" s="741">
        <v>0</v>
      </c>
      <c r="J40" s="743">
        <v>25.33</v>
      </c>
      <c r="K40" s="741">
        <v>69</v>
      </c>
      <c r="L40" s="741">
        <v>49</v>
      </c>
      <c r="M40" s="743">
        <v>16.05</v>
      </c>
      <c r="N40" s="741">
        <v>19</v>
      </c>
      <c r="O40" s="741">
        <v>53</v>
      </c>
      <c r="P40" s="741">
        <v>28</v>
      </c>
      <c r="Q40" s="741">
        <v>0</v>
      </c>
      <c r="R40" s="743">
        <v>0.68</v>
      </c>
      <c r="S40" s="741">
        <v>4</v>
      </c>
      <c r="T40" s="742">
        <v>3.1970000000000001</v>
      </c>
      <c r="U40" s="742">
        <v>0.497</v>
      </c>
      <c r="V40" s="742">
        <v>0.376</v>
      </c>
    </row>
    <row r="41" spans="2:22" ht="18" x14ac:dyDescent="0.25">
      <c r="B41" s="563" t="s">
        <v>14</v>
      </c>
      <c r="C41" s="580">
        <v>55</v>
      </c>
      <c r="D41" s="580" t="s">
        <v>360</v>
      </c>
      <c r="E41" s="580" t="s">
        <v>370</v>
      </c>
      <c r="F41" s="580">
        <v>2</v>
      </c>
      <c r="G41" s="580">
        <v>0</v>
      </c>
      <c r="H41" s="580">
        <v>0</v>
      </c>
      <c r="I41" s="580">
        <v>0</v>
      </c>
      <c r="J41" s="581">
        <v>2.33</v>
      </c>
      <c r="K41" s="580">
        <v>8</v>
      </c>
      <c r="L41" s="580">
        <v>7</v>
      </c>
      <c r="M41" s="581">
        <v>18</v>
      </c>
      <c r="N41" s="580">
        <v>2</v>
      </c>
      <c r="O41" s="580">
        <v>8</v>
      </c>
      <c r="P41" s="580">
        <v>1</v>
      </c>
      <c r="Q41" s="580">
        <v>0</v>
      </c>
      <c r="R41" s="581">
        <v>2</v>
      </c>
      <c r="S41" s="580">
        <v>0</v>
      </c>
      <c r="T41" s="582">
        <v>3.8570000000000002</v>
      </c>
      <c r="U41" s="582">
        <v>0.5</v>
      </c>
      <c r="V41" s="582">
        <v>0.47099999999999997</v>
      </c>
    </row>
    <row r="42" spans="2:22" ht="18" x14ac:dyDescent="0.25">
      <c r="B42" s="563" t="s">
        <v>14</v>
      </c>
      <c r="C42" s="580">
        <v>7</v>
      </c>
      <c r="D42" s="580" t="s">
        <v>352</v>
      </c>
      <c r="E42" s="562" t="s">
        <v>21</v>
      </c>
      <c r="F42" s="580">
        <v>7</v>
      </c>
      <c r="G42" s="580">
        <v>0</v>
      </c>
      <c r="H42" s="580">
        <v>3</v>
      </c>
      <c r="I42" s="580">
        <v>0</v>
      </c>
      <c r="J42" s="581">
        <v>17.329999999999998</v>
      </c>
      <c r="K42" s="580">
        <v>66</v>
      </c>
      <c r="L42" s="580">
        <v>42</v>
      </c>
      <c r="M42" s="581">
        <v>18.690000000000001</v>
      </c>
      <c r="N42" s="580">
        <v>6</v>
      </c>
      <c r="O42" s="580">
        <v>48</v>
      </c>
      <c r="P42" s="580">
        <v>26</v>
      </c>
      <c r="Q42" s="580">
        <v>0</v>
      </c>
      <c r="R42" s="581">
        <v>0.23</v>
      </c>
      <c r="S42" s="580">
        <v>5</v>
      </c>
      <c r="T42" s="582">
        <v>4.2690000000000001</v>
      </c>
      <c r="U42" s="582">
        <v>0.53500000000000003</v>
      </c>
      <c r="V42" s="582">
        <v>0.41699999999999998</v>
      </c>
    </row>
    <row r="43" spans="2:22" ht="18" x14ac:dyDescent="0.25">
      <c r="B43" s="563" t="s">
        <v>14</v>
      </c>
      <c r="C43" s="580">
        <v>33</v>
      </c>
      <c r="D43" s="580" t="s">
        <v>351</v>
      </c>
      <c r="E43" s="562" t="s">
        <v>26</v>
      </c>
      <c r="F43" s="580">
        <v>4</v>
      </c>
      <c r="G43" s="580">
        <v>1</v>
      </c>
      <c r="H43" s="580">
        <v>0</v>
      </c>
      <c r="I43" s="580">
        <v>0</v>
      </c>
      <c r="J43" s="581">
        <v>5</v>
      </c>
      <c r="K43" s="580">
        <v>19</v>
      </c>
      <c r="L43" s="580">
        <v>11</v>
      </c>
      <c r="M43" s="581">
        <v>18.7</v>
      </c>
      <c r="N43" s="580">
        <v>2</v>
      </c>
      <c r="O43" s="580">
        <v>12</v>
      </c>
      <c r="P43" s="580">
        <v>12</v>
      </c>
      <c r="Q43" s="580">
        <v>0</v>
      </c>
      <c r="R43" s="581">
        <v>0.17</v>
      </c>
      <c r="S43" s="580">
        <v>0</v>
      </c>
      <c r="T43" s="582">
        <v>4.8</v>
      </c>
      <c r="U43" s="582">
        <v>0.60499999999999998</v>
      </c>
      <c r="V43" s="582">
        <v>0.41399999999999998</v>
      </c>
    </row>
    <row r="44" spans="2:22" ht="18" x14ac:dyDescent="0.25">
      <c r="B44" s="563" t="s">
        <v>17</v>
      </c>
      <c r="C44" s="741">
        <v>45</v>
      </c>
      <c r="D44" s="741" t="s">
        <v>392</v>
      </c>
      <c r="E44" s="562" t="s">
        <v>270</v>
      </c>
      <c r="F44" s="741">
        <v>1</v>
      </c>
      <c r="G44" s="741">
        <v>0</v>
      </c>
      <c r="H44" s="741">
        <v>0</v>
      </c>
      <c r="I44" s="741">
        <v>0</v>
      </c>
      <c r="J44" s="743">
        <v>1.33</v>
      </c>
      <c r="K44" s="741">
        <v>5</v>
      </c>
      <c r="L44" s="741">
        <v>3</v>
      </c>
      <c r="M44" s="743">
        <v>20.25</v>
      </c>
      <c r="N44" s="741">
        <v>0</v>
      </c>
      <c r="O44" s="741">
        <v>2</v>
      </c>
      <c r="P44" s="741">
        <v>4</v>
      </c>
      <c r="Q44" s="741">
        <v>0</v>
      </c>
      <c r="R44" s="743">
        <v>0</v>
      </c>
      <c r="S44" s="741">
        <v>0</v>
      </c>
      <c r="T44" s="742">
        <v>4.5</v>
      </c>
      <c r="U44" s="742">
        <v>0.6</v>
      </c>
      <c r="V44" s="742">
        <v>0.33300000000000002</v>
      </c>
    </row>
    <row r="45" spans="2:22" ht="18" x14ac:dyDescent="0.25">
      <c r="B45" s="563" t="s">
        <v>12</v>
      </c>
      <c r="C45" s="741">
        <v>17</v>
      </c>
      <c r="D45" s="741" t="s">
        <v>415</v>
      </c>
      <c r="E45" s="562" t="s">
        <v>239</v>
      </c>
      <c r="F45" s="741">
        <v>1</v>
      </c>
      <c r="G45" s="741">
        <v>0</v>
      </c>
      <c r="H45" s="741">
        <v>0</v>
      </c>
      <c r="I45" s="741">
        <v>0</v>
      </c>
      <c r="J45" s="743">
        <v>3</v>
      </c>
      <c r="K45" s="741">
        <v>9</v>
      </c>
      <c r="L45" s="741">
        <v>8</v>
      </c>
      <c r="M45" s="743">
        <v>24</v>
      </c>
      <c r="N45" s="741">
        <v>3</v>
      </c>
      <c r="O45" s="741">
        <v>9</v>
      </c>
      <c r="P45" s="741">
        <v>3</v>
      </c>
      <c r="Q45" s="741">
        <v>0</v>
      </c>
      <c r="R45" s="743">
        <v>1</v>
      </c>
      <c r="S45" s="741">
        <v>0</v>
      </c>
      <c r="T45" s="742">
        <v>4</v>
      </c>
      <c r="U45" s="742">
        <v>0.54500000000000004</v>
      </c>
      <c r="V45" s="742">
        <v>0.47399999999999998</v>
      </c>
    </row>
    <row r="46" spans="2:22" ht="18" x14ac:dyDescent="0.25">
      <c r="B46" s="563" t="s">
        <v>12</v>
      </c>
      <c r="C46" s="741">
        <v>24</v>
      </c>
      <c r="D46" s="741" t="s">
        <v>416</v>
      </c>
      <c r="E46" s="562" t="s">
        <v>100</v>
      </c>
      <c r="F46" s="741">
        <v>2</v>
      </c>
      <c r="G46" s="741">
        <v>0</v>
      </c>
      <c r="H46" s="741">
        <v>1</v>
      </c>
      <c r="I46" s="741">
        <v>0</v>
      </c>
      <c r="J46" s="743">
        <v>6.33</v>
      </c>
      <c r="K46" s="741">
        <v>29</v>
      </c>
      <c r="L46" s="741">
        <v>18</v>
      </c>
      <c r="M46" s="743">
        <v>25.58</v>
      </c>
      <c r="N46" s="741">
        <v>7</v>
      </c>
      <c r="O46" s="741">
        <v>17</v>
      </c>
      <c r="P46" s="741">
        <v>16</v>
      </c>
      <c r="Q46" s="741">
        <v>0</v>
      </c>
      <c r="R46" s="743">
        <v>0.44</v>
      </c>
      <c r="S46" s="741">
        <v>0</v>
      </c>
      <c r="T46" s="742">
        <v>5.2110000000000003</v>
      </c>
      <c r="U46" s="742">
        <v>0.61399999999999999</v>
      </c>
      <c r="V46" s="742">
        <v>0.45900000000000002</v>
      </c>
    </row>
    <row r="47" spans="2:22" ht="18" x14ac:dyDescent="0.25">
      <c r="B47" s="563" t="s">
        <v>14</v>
      </c>
      <c r="C47" s="580">
        <v>63</v>
      </c>
      <c r="D47" s="580" t="s">
        <v>358</v>
      </c>
      <c r="E47" s="562" t="s">
        <v>28</v>
      </c>
      <c r="F47" s="580">
        <v>1</v>
      </c>
      <c r="G47" s="580">
        <v>0</v>
      </c>
      <c r="H47" s="580">
        <v>0</v>
      </c>
      <c r="I47" s="580">
        <v>0</v>
      </c>
      <c r="J47" s="581">
        <v>0.67</v>
      </c>
      <c r="K47" s="580">
        <v>8</v>
      </c>
      <c r="L47" s="580">
        <v>8</v>
      </c>
      <c r="M47" s="581">
        <v>48</v>
      </c>
      <c r="N47" s="580">
        <v>1</v>
      </c>
      <c r="O47" s="580">
        <v>2</v>
      </c>
      <c r="P47" s="580">
        <v>7</v>
      </c>
      <c r="Q47" s="580">
        <v>0</v>
      </c>
      <c r="R47" s="581">
        <v>0.14000000000000001</v>
      </c>
      <c r="S47" s="580">
        <v>0</v>
      </c>
      <c r="T47" s="582">
        <v>13.5</v>
      </c>
      <c r="U47" s="582">
        <v>0.90900000000000003</v>
      </c>
      <c r="V47" s="582">
        <v>0.66700000000000004</v>
      </c>
    </row>
    <row r="48" spans="2:22" ht="18" x14ac:dyDescent="0.25">
      <c r="B48" s="563" t="s">
        <v>14</v>
      </c>
      <c r="C48" s="580">
        <v>51</v>
      </c>
      <c r="D48" s="580" t="s">
        <v>355</v>
      </c>
      <c r="E48" s="562" t="s">
        <v>27</v>
      </c>
      <c r="F48" s="580">
        <v>1</v>
      </c>
      <c r="G48" s="580">
        <v>0</v>
      </c>
      <c r="H48" s="580">
        <v>0</v>
      </c>
      <c r="I48" s="580">
        <v>0</v>
      </c>
      <c r="J48" s="581">
        <v>0.67</v>
      </c>
      <c r="K48" s="580">
        <v>8</v>
      </c>
      <c r="L48" s="580">
        <v>8</v>
      </c>
      <c r="M48" s="581">
        <v>84</v>
      </c>
      <c r="N48" s="580">
        <v>0</v>
      </c>
      <c r="O48" s="580">
        <v>5</v>
      </c>
      <c r="P48" s="580">
        <v>4</v>
      </c>
      <c r="Q48" s="580">
        <v>0</v>
      </c>
      <c r="R48" s="581">
        <v>0</v>
      </c>
      <c r="S48" s="580">
        <v>0</v>
      </c>
      <c r="T48" s="582">
        <v>13.5</v>
      </c>
      <c r="U48" s="582">
        <v>0.84599999999999997</v>
      </c>
      <c r="V48" s="582">
        <v>0.71399999999999997</v>
      </c>
    </row>
  </sheetData>
  <autoFilter ref="B5:V48">
    <sortState ref="B6:V48">
      <sortCondition ref="M5:M48"/>
    </sortState>
  </autoFilter>
  <mergeCells count="1">
    <mergeCell ref="B2:V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tabSelected="1" zoomScale="115" zoomScaleNormal="115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70" hidden="1" customWidth="1"/>
    <col min="11" max="11" width="1.28515625" style="70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40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717" t="s">
        <v>458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23"/>
      <c r="T1" s="23"/>
      <c r="U1" s="23"/>
    </row>
    <row r="2" spans="2:22" ht="24" customHeight="1" x14ac:dyDescent="0.25">
      <c r="B2" s="720" t="s">
        <v>445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</row>
    <row r="3" spans="2:22" ht="20.25" customHeight="1" x14ac:dyDescent="0.25">
      <c r="B3" s="72" t="s">
        <v>189</v>
      </c>
      <c r="C3" s="73" t="s">
        <v>2</v>
      </c>
      <c r="D3" s="73" t="s">
        <v>126</v>
      </c>
      <c r="E3" s="73" t="s">
        <v>170</v>
      </c>
      <c r="F3" s="73" t="s">
        <v>171</v>
      </c>
      <c r="G3" s="73" t="s">
        <v>3</v>
      </c>
      <c r="H3" s="74" t="s">
        <v>176</v>
      </c>
      <c r="I3" s="75"/>
      <c r="J3" s="75"/>
      <c r="K3" s="75"/>
      <c r="L3" s="72" t="s">
        <v>198</v>
      </c>
      <c r="M3" s="73" t="s">
        <v>2</v>
      </c>
      <c r="N3" s="76" t="s">
        <v>126</v>
      </c>
      <c r="O3" s="73" t="s">
        <v>170</v>
      </c>
      <c r="P3" s="76" t="s">
        <v>171</v>
      </c>
      <c r="Q3" s="73" t="s">
        <v>3</v>
      </c>
      <c r="R3" s="74" t="s">
        <v>181</v>
      </c>
      <c r="S3" s="80"/>
      <c r="T3" s="66"/>
    </row>
    <row r="4" spans="2:22" ht="20.25" customHeight="1" x14ac:dyDescent="0.25">
      <c r="B4" s="77">
        <v>1</v>
      </c>
      <c r="C4" s="563" t="s">
        <v>15</v>
      </c>
      <c r="D4" s="580">
        <v>24</v>
      </c>
      <c r="E4" s="580" t="s">
        <v>373</v>
      </c>
      <c r="F4" s="562" t="s">
        <v>259</v>
      </c>
      <c r="G4" s="580">
        <v>7</v>
      </c>
      <c r="H4" s="581">
        <v>2.13</v>
      </c>
      <c r="I4" s="75"/>
      <c r="J4" s="80" t="s">
        <v>207</v>
      </c>
      <c r="K4" s="75"/>
      <c r="L4" s="77">
        <v>1</v>
      </c>
      <c r="M4" s="563" t="s">
        <v>15</v>
      </c>
      <c r="N4" s="580">
        <v>24</v>
      </c>
      <c r="O4" s="580" t="s">
        <v>373</v>
      </c>
      <c r="P4" s="562" t="s">
        <v>259</v>
      </c>
      <c r="Q4" s="580">
        <v>7</v>
      </c>
      <c r="R4" s="582">
        <v>1.157</v>
      </c>
      <c r="S4" s="80"/>
      <c r="T4" s="66" t="s">
        <v>207</v>
      </c>
    </row>
    <row r="5" spans="2:22" ht="20.25" customHeight="1" x14ac:dyDescent="0.25">
      <c r="B5" s="78">
        <v>2</v>
      </c>
      <c r="C5" s="564" t="s">
        <v>13</v>
      </c>
      <c r="D5" s="584">
        <v>29</v>
      </c>
      <c r="E5" s="584" t="s">
        <v>249</v>
      </c>
      <c r="F5" s="586" t="s">
        <v>119</v>
      </c>
      <c r="G5" s="584">
        <v>6</v>
      </c>
      <c r="H5" s="585">
        <v>2.56</v>
      </c>
      <c r="I5" s="75"/>
      <c r="J5" s="80"/>
      <c r="K5" s="75"/>
      <c r="L5" s="78">
        <v>2</v>
      </c>
      <c r="M5" s="564" t="s">
        <v>15</v>
      </c>
      <c r="N5" s="584">
        <v>45</v>
      </c>
      <c r="O5" s="584" t="s">
        <v>375</v>
      </c>
      <c r="P5" s="567" t="s">
        <v>256</v>
      </c>
      <c r="Q5" s="584">
        <v>10</v>
      </c>
      <c r="R5" s="587">
        <v>1.452</v>
      </c>
      <c r="S5" s="80"/>
      <c r="T5" s="66"/>
    </row>
    <row r="6" spans="2:22" ht="20.25" customHeight="1" x14ac:dyDescent="0.25">
      <c r="B6" s="78">
        <v>3</v>
      </c>
      <c r="C6" s="563" t="s">
        <v>15</v>
      </c>
      <c r="D6" s="580">
        <v>45</v>
      </c>
      <c r="E6" s="580" t="s">
        <v>375</v>
      </c>
      <c r="F6" s="562" t="s">
        <v>256</v>
      </c>
      <c r="G6" s="580">
        <v>10</v>
      </c>
      <c r="H6" s="581">
        <v>4.47</v>
      </c>
      <c r="I6" s="75"/>
      <c r="J6" s="80"/>
      <c r="K6" s="75"/>
      <c r="L6" s="78">
        <v>3</v>
      </c>
      <c r="M6" s="563" t="s">
        <v>13</v>
      </c>
      <c r="N6" s="580">
        <v>29</v>
      </c>
      <c r="O6" s="580" t="s">
        <v>249</v>
      </c>
      <c r="P6" s="583" t="s">
        <v>119</v>
      </c>
      <c r="Q6" s="580">
        <v>6</v>
      </c>
      <c r="R6" s="582">
        <v>1.5569999999999999</v>
      </c>
      <c r="S6" s="80"/>
      <c r="T6" s="66"/>
    </row>
    <row r="7" spans="2:22" ht="20.25" customHeight="1" x14ac:dyDescent="0.25">
      <c r="B7" s="78">
        <v>4</v>
      </c>
      <c r="C7" s="564" t="s">
        <v>12</v>
      </c>
      <c r="D7" s="744">
        <v>47</v>
      </c>
      <c r="E7" s="744" t="s">
        <v>409</v>
      </c>
      <c r="F7" s="567" t="s">
        <v>88</v>
      </c>
      <c r="G7" s="744">
        <v>8</v>
      </c>
      <c r="H7" s="746">
        <v>5.74</v>
      </c>
      <c r="I7" s="75"/>
      <c r="J7" s="80"/>
      <c r="K7" s="75"/>
      <c r="L7" s="78">
        <v>4</v>
      </c>
      <c r="M7" s="564" t="s">
        <v>13</v>
      </c>
      <c r="N7" s="584">
        <v>1</v>
      </c>
      <c r="O7" s="584" t="s">
        <v>248</v>
      </c>
      <c r="P7" s="586" t="s">
        <v>112</v>
      </c>
      <c r="Q7" s="584">
        <v>7</v>
      </c>
      <c r="R7" s="587">
        <v>1.72</v>
      </c>
      <c r="S7" s="80"/>
      <c r="T7" s="66"/>
    </row>
    <row r="8" spans="2:22" ht="20.25" customHeight="1" x14ac:dyDescent="0.25">
      <c r="B8" s="78">
        <v>5</v>
      </c>
      <c r="C8" s="563" t="s">
        <v>13</v>
      </c>
      <c r="D8" s="580">
        <v>1</v>
      </c>
      <c r="E8" s="580" t="s">
        <v>248</v>
      </c>
      <c r="F8" s="583" t="s">
        <v>112</v>
      </c>
      <c r="G8" s="580">
        <v>7</v>
      </c>
      <c r="H8" s="581">
        <v>6.3</v>
      </c>
      <c r="I8" s="75"/>
      <c r="J8" s="80" t="s">
        <v>208</v>
      </c>
      <c r="K8" s="75"/>
      <c r="L8" s="78">
        <v>5</v>
      </c>
      <c r="M8" s="563" t="s">
        <v>12</v>
      </c>
      <c r="N8" s="741">
        <v>47</v>
      </c>
      <c r="O8" s="741" t="s">
        <v>409</v>
      </c>
      <c r="P8" s="562" t="s">
        <v>88</v>
      </c>
      <c r="Q8" s="741">
        <v>8</v>
      </c>
      <c r="R8" s="742">
        <v>1.8520000000000001</v>
      </c>
      <c r="S8" s="80"/>
      <c r="T8" s="66" t="s">
        <v>208</v>
      </c>
    </row>
    <row r="9" spans="2:22" s="53" customFormat="1" ht="20.25" customHeight="1" x14ac:dyDescent="0.25">
      <c r="B9" s="725"/>
      <c r="C9" s="725"/>
      <c r="D9" s="725"/>
      <c r="E9" s="725"/>
      <c r="F9" s="725"/>
      <c r="G9" s="725"/>
      <c r="H9" s="725"/>
      <c r="I9" s="83"/>
      <c r="J9" s="83"/>
      <c r="K9" s="83"/>
      <c r="L9" s="726"/>
      <c r="M9" s="726"/>
      <c r="N9" s="726"/>
      <c r="O9" s="726"/>
      <c r="P9" s="726"/>
      <c r="Q9" s="726"/>
      <c r="R9" s="726"/>
      <c r="S9" s="85"/>
    </row>
    <row r="10" spans="2:22" s="53" customFormat="1" ht="3" customHeight="1" x14ac:dyDescent="0.25">
      <c r="B10" s="79"/>
      <c r="C10" s="80"/>
      <c r="D10" s="80"/>
      <c r="E10" s="80"/>
      <c r="F10" s="81"/>
      <c r="G10" s="80"/>
      <c r="H10" s="82"/>
      <c r="I10" s="80"/>
      <c r="J10" s="80"/>
      <c r="K10" s="80"/>
      <c r="L10" s="80"/>
      <c r="M10" s="81"/>
      <c r="N10" s="80"/>
      <c r="O10" s="86"/>
      <c r="P10" s="84"/>
      <c r="Q10" s="85"/>
      <c r="R10" s="85"/>
      <c r="S10" s="85"/>
    </row>
    <row r="11" spans="2:22" ht="20.25" customHeight="1" x14ac:dyDescent="0.25">
      <c r="B11" s="72" t="s">
        <v>199</v>
      </c>
      <c r="C11" s="73" t="s">
        <v>2</v>
      </c>
      <c r="D11" s="76" t="s">
        <v>126</v>
      </c>
      <c r="E11" s="73" t="s">
        <v>170</v>
      </c>
      <c r="F11" s="76" t="s">
        <v>171</v>
      </c>
      <c r="G11" s="73" t="s">
        <v>3</v>
      </c>
      <c r="H11" s="74" t="s">
        <v>0</v>
      </c>
      <c r="I11" s="65"/>
      <c r="J11" s="65"/>
      <c r="K11" s="65"/>
      <c r="L11" s="72" t="s">
        <v>196</v>
      </c>
      <c r="M11" s="136" t="s">
        <v>2</v>
      </c>
      <c r="N11" s="136" t="s">
        <v>126</v>
      </c>
      <c r="O11" s="136" t="s">
        <v>170</v>
      </c>
      <c r="P11" s="136" t="s">
        <v>171</v>
      </c>
      <c r="Q11" s="73" t="s">
        <v>3</v>
      </c>
      <c r="R11" s="74" t="s">
        <v>145</v>
      </c>
      <c r="S11" s="80"/>
      <c r="T11" s="66"/>
      <c r="V11" t="s">
        <v>219</v>
      </c>
    </row>
    <row r="12" spans="2:22" ht="20.25" customHeight="1" x14ac:dyDescent="0.25">
      <c r="B12" s="77">
        <v>1</v>
      </c>
      <c r="C12" s="563" t="s">
        <v>13</v>
      </c>
      <c r="D12" s="580">
        <v>1</v>
      </c>
      <c r="E12" s="580" t="s">
        <v>248</v>
      </c>
      <c r="F12" s="583" t="s">
        <v>112</v>
      </c>
      <c r="G12" s="580">
        <v>7</v>
      </c>
      <c r="H12" s="580">
        <v>4</v>
      </c>
      <c r="I12" s="80"/>
      <c r="J12" s="80" t="s">
        <v>208</v>
      </c>
      <c r="K12" s="80"/>
      <c r="L12" s="122">
        <v>1</v>
      </c>
      <c r="M12" s="563" t="s">
        <v>15</v>
      </c>
      <c r="N12" s="580">
        <v>24</v>
      </c>
      <c r="O12" s="580" t="s">
        <v>373</v>
      </c>
      <c r="P12" s="562" t="s">
        <v>259</v>
      </c>
      <c r="Q12" s="580">
        <v>7</v>
      </c>
      <c r="R12" s="582">
        <v>0.28699999999999998</v>
      </c>
      <c r="S12" s="80"/>
      <c r="T12" s="66" t="s">
        <v>207</v>
      </c>
    </row>
    <row r="13" spans="2:22" ht="20.25" customHeight="1" x14ac:dyDescent="0.25">
      <c r="B13" s="78">
        <v>2</v>
      </c>
      <c r="C13" s="564" t="s">
        <v>15</v>
      </c>
      <c r="D13" s="584">
        <v>24</v>
      </c>
      <c r="E13" s="584" t="s">
        <v>373</v>
      </c>
      <c r="F13" s="567" t="s">
        <v>259</v>
      </c>
      <c r="G13" s="584">
        <v>7</v>
      </c>
      <c r="H13" s="584">
        <v>3</v>
      </c>
      <c r="I13" s="80"/>
      <c r="J13" s="80"/>
      <c r="K13" s="80"/>
      <c r="L13" s="123">
        <v>2</v>
      </c>
      <c r="M13" s="564" t="s">
        <v>13</v>
      </c>
      <c r="N13" s="584">
        <v>29</v>
      </c>
      <c r="O13" s="584" t="s">
        <v>249</v>
      </c>
      <c r="P13" s="586" t="s">
        <v>119</v>
      </c>
      <c r="Q13" s="584">
        <v>6</v>
      </c>
      <c r="R13" s="587">
        <v>0.35499999999999998</v>
      </c>
      <c r="S13" s="80"/>
      <c r="T13" s="66"/>
    </row>
    <row r="14" spans="2:22" ht="20.25" customHeight="1" x14ac:dyDescent="0.25">
      <c r="B14" s="78">
        <v>3</v>
      </c>
      <c r="C14" s="563" t="s">
        <v>13</v>
      </c>
      <c r="D14" s="580">
        <v>29</v>
      </c>
      <c r="E14" s="580" t="s">
        <v>249</v>
      </c>
      <c r="F14" s="583" t="s">
        <v>119</v>
      </c>
      <c r="G14" s="580">
        <v>6</v>
      </c>
      <c r="H14" s="580">
        <v>3</v>
      </c>
      <c r="I14" s="80"/>
      <c r="J14" s="80"/>
      <c r="K14" s="80"/>
      <c r="L14" s="123">
        <v>3</v>
      </c>
      <c r="M14" s="563" t="s">
        <v>15</v>
      </c>
      <c r="N14" s="580">
        <v>45</v>
      </c>
      <c r="O14" s="580" t="s">
        <v>375</v>
      </c>
      <c r="P14" s="562" t="s">
        <v>256</v>
      </c>
      <c r="Q14" s="580">
        <v>10</v>
      </c>
      <c r="R14" s="582">
        <v>0.36199999999999999</v>
      </c>
      <c r="S14" s="80"/>
      <c r="T14" s="66"/>
    </row>
    <row r="15" spans="2:22" ht="20.25" customHeight="1" x14ac:dyDescent="0.25">
      <c r="B15" s="78">
        <v>4</v>
      </c>
      <c r="C15" s="564" t="s">
        <v>15</v>
      </c>
      <c r="D15" s="584">
        <v>45</v>
      </c>
      <c r="E15" s="584" t="s">
        <v>375</v>
      </c>
      <c r="F15" s="567" t="s">
        <v>256</v>
      </c>
      <c r="G15" s="584">
        <v>10</v>
      </c>
      <c r="H15" s="584">
        <v>2</v>
      </c>
      <c r="I15" s="80"/>
      <c r="J15" s="80"/>
      <c r="K15" s="80"/>
      <c r="L15" s="123">
        <v>4</v>
      </c>
      <c r="M15" s="564" t="s">
        <v>12</v>
      </c>
      <c r="N15" s="744">
        <v>47</v>
      </c>
      <c r="O15" s="744" t="s">
        <v>409</v>
      </c>
      <c r="P15" s="567" t="s">
        <v>88</v>
      </c>
      <c r="Q15" s="744">
        <v>8</v>
      </c>
      <c r="R15" s="745">
        <v>0.38400000000000001</v>
      </c>
      <c r="S15" s="80"/>
      <c r="T15" s="66"/>
    </row>
    <row r="16" spans="2:22" ht="20.25" customHeight="1" x14ac:dyDescent="0.25">
      <c r="B16" s="78">
        <v>5</v>
      </c>
      <c r="C16" s="563" t="s">
        <v>17</v>
      </c>
      <c r="D16" s="741">
        <v>21</v>
      </c>
      <c r="E16" s="741" t="s">
        <v>390</v>
      </c>
      <c r="F16" s="562" t="s">
        <v>59</v>
      </c>
      <c r="G16" s="741">
        <v>12</v>
      </c>
      <c r="H16" s="741">
        <v>2</v>
      </c>
      <c r="I16" s="80"/>
      <c r="J16" s="87" t="s">
        <v>207</v>
      </c>
      <c r="K16" s="80"/>
      <c r="L16" s="123">
        <v>5</v>
      </c>
      <c r="M16" s="563" t="s">
        <v>13</v>
      </c>
      <c r="N16" s="580">
        <v>1</v>
      </c>
      <c r="O16" s="580" t="s">
        <v>248</v>
      </c>
      <c r="P16" s="583" t="s">
        <v>112</v>
      </c>
      <c r="Q16" s="580">
        <v>7</v>
      </c>
      <c r="R16" s="582">
        <v>0.40500000000000003</v>
      </c>
      <c r="S16" s="80"/>
      <c r="T16" s="66" t="s">
        <v>208</v>
      </c>
    </row>
    <row r="17" spans="2:20" s="53" customFormat="1" ht="20.25" customHeight="1" x14ac:dyDescent="0.25">
      <c r="B17" s="727"/>
      <c r="C17" s="727"/>
      <c r="D17" s="727"/>
      <c r="E17" s="727"/>
      <c r="F17" s="727"/>
      <c r="G17" s="727"/>
      <c r="H17" s="727"/>
      <c r="I17" s="80"/>
      <c r="J17" s="80"/>
      <c r="K17" s="80"/>
      <c r="L17" s="728"/>
      <c r="M17" s="728"/>
      <c r="N17" s="728"/>
      <c r="O17" s="728"/>
      <c r="P17" s="728"/>
      <c r="Q17" s="728"/>
      <c r="R17" s="728"/>
      <c r="S17" s="85"/>
    </row>
    <row r="18" spans="2:20" s="53" customFormat="1" ht="3" customHeight="1" x14ac:dyDescent="0.25">
      <c r="B18" s="79"/>
      <c r="C18" s="80"/>
      <c r="D18" s="80"/>
      <c r="E18" s="80"/>
      <c r="F18" s="81"/>
      <c r="G18" s="80"/>
      <c r="H18" s="82"/>
      <c r="I18" s="80"/>
      <c r="J18" s="80"/>
      <c r="K18" s="80"/>
      <c r="L18" s="80"/>
      <c r="M18" s="81"/>
      <c r="N18" s="80"/>
      <c r="O18" s="86"/>
      <c r="P18" s="84"/>
      <c r="Q18" s="85"/>
      <c r="R18" s="85"/>
      <c r="S18" s="85"/>
    </row>
    <row r="19" spans="2:20" ht="20.25" customHeight="1" x14ac:dyDescent="0.25">
      <c r="B19" s="72" t="s">
        <v>185</v>
      </c>
      <c r="C19" s="139" t="s">
        <v>2</v>
      </c>
      <c r="D19" s="140" t="s">
        <v>126</v>
      </c>
      <c r="E19" s="139" t="s">
        <v>170</v>
      </c>
      <c r="F19" s="140" t="s">
        <v>171</v>
      </c>
      <c r="G19" s="139" t="s">
        <v>3</v>
      </c>
      <c r="H19" s="141" t="s">
        <v>173</v>
      </c>
      <c r="I19" s="75"/>
      <c r="J19" s="75"/>
      <c r="K19" s="75"/>
      <c r="L19" s="72" t="s">
        <v>197</v>
      </c>
      <c r="M19" s="73" t="s">
        <v>2</v>
      </c>
      <c r="N19" s="76" t="s">
        <v>126</v>
      </c>
      <c r="O19" s="73" t="s">
        <v>170</v>
      </c>
      <c r="P19" s="76" t="s">
        <v>171</v>
      </c>
      <c r="Q19" s="73" t="s">
        <v>3</v>
      </c>
      <c r="R19" s="74" t="s">
        <v>182</v>
      </c>
      <c r="S19" s="3"/>
    </row>
    <row r="20" spans="2:20" ht="20.25" customHeight="1" x14ac:dyDescent="0.25">
      <c r="B20" s="123">
        <v>1</v>
      </c>
      <c r="C20" s="732" t="s">
        <v>234</v>
      </c>
      <c r="D20" s="733"/>
      <c r="E20" s="733"/>
      <c r="F20" s="733"/>
      <c r="G20" s="733"/>
      <c r="H20" s="734"/>
      <c r="I20" s="142">
        <v>0</v>
      </c>
      <c r="J20" s="142" t="s">
        <v>208</v>
      </c>
      <c r="K20" s="75"/>
      <c r="L20" s="77">
        <v>1</v>
      </c>
      <c r="M20" s="563" t="s">
        <v>15</v>
      </c>
      <c r="N20" s="580">
        <v>24</v>
      </c>
      <c r="O20" s="580" t="s">
        <v>373</v>
      </c>
      <c r="P20" s="562" t="s">
        <v>259</v>
      </c>
      <c r="Q20" s="580">
        <v>7</v>
      </c>
      <c r="R20" s="582">
        <v>0.25</v>
      </c>
      <c r="S20" s="3"/>
      <c r="T20" s="66" t="s">
        <v>207</v>
      </c>
    </row>
    <row r="21" spans="2:20" ht="20.25" customHeight="1" x14ac:dyDescent="0.25">
      <c r="B21" s="123">
        <v>2</v>
      </c>
      <c r="C21" s="735"/>
      <c r="D21" s="736"/>
      <c r="E21" s="736"/>
      <c r="F21" s="736"/>
      <c r="G21" s="736"/>
      <c r="H21" s="737"/>
      <c r="I21" s="142">
        <v>0</v>
      </c>
      <c r="J21" s="142"/>
      <c r="K21" s="75"/>
      <c r="L21" s="78">
        <v>2</v>
      </c>
      <c r="M21" s="564" t="s">
        <v>13</v>
      </c>
      <c r="N21" s="584">
        <v>29</v>
      </c>
      <c r="O21" s="584" t="s">
        <v>249</v>
      </c>
      <c r="P21" s="586" t="s">
        <v>119</v>
      </c>
      <c r="Q21" s="584">
        <v>6</v>
      </c>
      <c r="R21" s="587">
        <v>0.26700000000000002</v>
      </c>
      <c r="S21" s="3"/>
      <c r="T21" s="66"/>
    </row>
    <row r="22" spans="2:20" ht="20.25" customHeight="1" x14ac:dyDescent="0.25">
      <c r="B22" s="123">
        <v>3</v>
      </c>
      <c r="C22" s="735"/>
      <c r="D22" s="736"/>
      <c r="E22" s="736"/>
      <c r="F22" s="736"/>
      <c r="G22" s="736"/>
      <c r="H22" s="737"/>
      <c r="I22" s="142">
        <v>0</v>
      </c>
      <c r="J22" s="142"/>
      <c r="K22" s="75"/>
      <c r="L22" s="78">
        <v>3</v>
      </c>
      <c r="M22" s="563" t="s">
        <v>13</v>
      </c>
      <c r="N22" s="580">
        <v>1</v>
      </c>
      <c r="O22" s="580" t="s">
        <v>248</v>
      </c>
      <c r="P22" s="583" t="s">
        <v>112</v>
      </c>
      <c r="Q22" s="580">
        <v>7</v>
      </c>
      <c r="R22" s="582">
        <v>0.28199999999999997</v>
      </c>
      <c r="S22" s="3"/>
      <c r="T22" s="66"/>
    </row>
    <row r="23" spans="2:20" ht="20.25" customHeight="1" x14ac:dyDescent="0.25">
      <c r="B23" s="123">
        <v>4</v>
      </c>
      <c r="C23" s="735"/>
      <c r="D23" s="736"/>
      <c r="E23" s="736"/>
      <c r="F23" s="736"/>
      <c r="G23" s="736"/>
      <c r="H23" s="737"/>
      <c r="I23" s="142">
        <v>0</v>
      </c>
      <c r="J23" s="142"/>
      <c r="K23" s="75"/>
      <c r="L23" s="78">
        <v>4</v>
      </c>
      <c r="M23" s="564" t="s">
        <v>15</v>
      </c>
      <c r="N23" s="584">
        <v>45</v>
      </c>
      <c r="O23" s="584" t="s">
        <v>375</v>
      </c>
      <c r="P23" s="567" t="s">
        <v>256</v>
      </c>
      <c r="Q23" s="584">
        <v>10</v>
      </c>
      <c r="R23" s="587">
        <v>0.28799999999999998</v>
      </c>
      <c r="S23" s="3"/>
      <c r="T23" s="66"/>
    </row>
    <row r="24" spans="2:20" ht="20.25" customHeight="1" x14ac:dyDescent="0.25">
      <c r="B24" s="123">
        <v>5</v>
      </c>
      <c r="C24" s="738"/>
      <c r="D24" s="739"/>
      <c r="E24" s="739"/>
      <c r="F24" s="739"/>
      <c r="G24" s="739"/>
      <c r="H24" s="740"/>
      <c r="I24" s="143">
        <v>4</v>
      </c>
      <c r="J24" s="143" t="s">
        <v>207</v>
      </c>
      <c r="K24" s="75"/>
      <c r="L24" s="78">
        <v>5</v>
      </c>
      <c r="M24" s="563" t="s">
        <v>15</v>
      </c>
      <c r="N24" s="580">
        <v>49</v>
      </c>
      <c r="O24" s="580" t="s">
        <v>384</v>
      </c>
      <c r="P24" s="562" t="s">
        <v>218</v>
      </c>
      <c r="Q24" s="580">
        <v>10</v>
      </c>
      <c r="R24" s="582">
        <v>0.29299999999999998</v>
      </c>
      <c r="S24" s="3"/>
      <c r="T24" s="66" t="s">
        <v>208</v>
      </c>
    </row>
    <row r="25" spans="2:20" s="53" customFormat="1" ht="20.25" customHeight="1" x14ac:dyDescent="0.25">
      <c r="B25" s="729"/>
      <c r="C25" s="725"/>
      <c r="D25" s="725"/>
      <c r="E25" s="725"/>
      <c r="F25" s="725"/>
      <c r="G25" s="725"/>
      <c r="H25" s="725"/>
      <c r="I25" s="83"/>
      <c r="J25" s="83"/>
      <c r="K25" s="83"/>
      <c r="L25" s="726"/>
      <c r="M25" s="726"/>
      <c r="N25" s="726"/>
      <c r="O25" s="726"/>
      <c r="P25" s="726"/>
      <c r="Q25" s="726"/>
      <c r="R25" s="726"/>
      <c r="S25" s="85"/>
    </row>
    <row r="26" spans="2:20" s="53" customFormat="1" ht="3" customHeight="1" x14ac:dyDescent="0.25">
      <c r="B26" s="79"/>
      <c r="C26" s="80"/>
      <c r="D26" s="80"/>
      <c r="E26" s="80"/>
      <c r="F26" s="81"/>
      <c r="G26" s="80"/>
      <c r="H26" s="82"/>
      <c r="I26" s="80"/>
      <c r="J26" s="80"/>
      <c r="K26" s="80"/>
      <c r="L26" s="80"/>
      <c r="M26" s="81"/>
      <c r="N26" s="80"/>
      <c r="O26" s="86"/>
      <c r="P26" s="84"/>
      <c r="Q26" s="85"/>
      <c r="R26" s="85"/>
      <c r="S26" s="85"/>
    </row>
    <row r="27" spans="2:20" ht="20.25" customHeight="1" x14ac:dyDescent="0.25">
      <c r="B27" s="72" t="s">
        <v>190</v>
      </c>
      <c r="C27" s="73" t="s">
        <v>2</v>
      </c>
      <c r="D27" s="76" t="s">
        <v>126</v>
      </c>
      <c r="E27" s="73" t="s">
        <v>170</v>
      </c>
      <c r="F27" s="76" t="s">
        <v>171</v>
      </c>
      <c r="G27" s="73" t="s">
        <v>3</v>
      </c>
      <c r="H27" s="74" t="s">
        <v>177</v>
      </c>
      <c r="I27" s="75"/>
      <c r="J27" s="75"/>
      <c r="K27" s="75"/>
      <c r="L27" s="72" t="s">
        <v>193</v>
      </c>
      <c r="M27" s="73" t="s">
        <v>2</v>
      </c>
      <c r="N27" s="76" t="s">
        <v>126</v>
      </c>
      <c r="O27" s="73" t="s">
        <v>170</v>
      </c>
      <c r="P27" s="76" t="s">
        <v>171</v>
      </c>
      <c r="Q27" s="73" t="s">
        <v>3</v>
      </c>
      <c r="R27" s="74" t="s">
        <v>179</v>
      </c>
      <c r="S27" s="3"/>
    </row>
    <row r="28" spans="2:20" ht="20.25" customHeight="1" x14ac:dyDescent="0.25">
      <c r="B28" s="77">
        <v>1</v>
      </c>
      <c r="C28" s="563" t="s">
        <v>15</v>
      </c>
      <c r="D28" s="580">
        <v>24</v>
      </c>
      <c r="E28" s="580" t="s">
        <v>373</v>
      </c>
      <c r="F28" s="562" t="s">
        <v>259</v>
      </c>
      <c r="G28" s="580">
        <v>7</v>
      </c>
      <c r="H28" s="580">
        <v>33</v>
      </c>
      <c r="I28" s="75"/>
      <c r="J28" s="80" t="s">
        <v>208</v>
      </c>
      <c r="K28" s="75"/>
      <c r="L28" s="77">
        <v>1</v>
      </c>
      <c r="M28" s="563" t="s">
        <v>15</v>
      </c>
      <c r="N28" s="580">
        <v>24</v>
      </c>
      <c r="O28" s="580" t="s">
        <v>373</v>
      </c>
      <c r="P28" s="562" t="s">
        <v>259</v>
      </c>
      <c r="Q28" s="580">
        <v>7</v>
      </c>
      <c r="R28" s="581">
        <v>11</v>
      </c>
      <c r="S28" s="3"/>
      <c r="T28" s="66" t="s">
        <v>208</v>
      </c>
    </row>
    <row r="29" spans="2:20" ht="20.25" customHeight="1" x14ac:dyDescent="0.25">
      <c r="B29" s="78">
        <v>2</v>
      </c>
      <c r="C29" s="564" t="s">
        <v>14</v>
      </c>
      <c r="D29" s="584">
        <v>17</v>
      </c>
      <c r="E29" s="584" t="s">
        <v>350</v>
      </c>
      <c r="F29" s="567" t="s">
        <v>23</v>
      </c>
      <c r="G29" s="584">
        <v>8</v>
      </c>
      <c r="H29" s="584">
        <v>32</v>
      </c>
      <c r="I29" s="75"/>
      <c r="J29" s="80"/>
      <c r="K29" s="75"/>
      <c r="L29" s="78">
        <v>2</v>
      </c>
      <c r="M29" s="564" t="s">
        <v>15</v>
      </c>
      <c r="N29" s="584">
        <v>45</v>
      </c>
      <c r="O29" s="584" t="s">
        <v>375</v>
      </c>
      <c r="P29" s="567" t="s">
        <v>256</v>
      </c>
      <c r="Q29" s="584">
        <v>10</v>
      </c>
      <c r="R29" s="585">
        <v>2.86</v>
      </c>
      <c r="S29" s="3"/>
      <c r="T29" s="66"/>
    </row>
    <row r="30" spans="2:20" ht="20.25" customHeight="1" x14ac:dyDescent="0.25">
      <c r="B30" s="78">
        <v>3</v>
      </c>
      <c r="C30" s="563" t="s">
        <v>17</v>
      </c>
      <c r="D30" s="741">
        <v>21</v>
      </c>
      <c r="E30" s="741" t="s">
        <v>390</v>
      </c>
      <c r="F30" s="562" t="s">
        <v>59</v>
      </c>
      <c r="G30" s="741">
        <v>12</v>
      </c>
      <c r="H30" s="741">
        <v>24</v>
      </c>
      <c r="I30" s="75"/>
      <c r="J30" s="80"/>
      <c r="K30" s="75"/>
      <c r="L30" s="78">
        <v>3</v>
      </c>
      <c r="M30" s="563" t="s">
        <v>12</v>
      </c>
      <c r="N30" s="741">
        <v>47</v>
      </c>
      <c r="O30" s="741" t="s">
        <v>409</v>
      </c>
      <c r="P30" s="562" t="s">
        <v>88</v>
      </c>
      <c r="Q30" s="741">
        <v>8</v>
      </c>
      <c r="R30" s="743">
        <v>2.13</v>
      </c>
      <c r="S30" s="3"/>
      <c r="T30" s="66"/>
    </row>
    <row r="31" spans="2:20" ht="20.25" customHeight="1" x14ac:dyDescent="0.25">
      <c r="B31" s="78">
        <v>4</v>
      </c>
      <c r="C31" s="564" t="s">
        <v>12</v>
      </c>
      <c r="D31" s="744">
        <v>14</v>
      </c>
      <c r="E31" s="744" t="s">
        <v>411</v>
      </c>
      <c r="F31" s="567" t="s">
        <v>92</v>
      </c>
      <c r="G31" s="744">
        <v>8</v>
      </c>
      <c r="H31" s="744">
        <v>24</v>
      </c>
      <c r="I31" s="75"/>
      <c r="J31" s="80"/>
      <c r="K31" s="75"/>
      <c r="L31" s="78">
        <v>4</v>
      </c>
      <c r="M31" s="564" t="s">
        <v>13</v>
      </c>
      <c r="N31" s="584">
        <v>1</v>
      </c>
      <c r="O31" s="584" t="s">
        <v>248</v>
      </c>
      <c r="P31" s="586" t="s">
        <v>112</v>
      </c>
      <c r="Q31" s="584">
        <v>7</v>
      </c>
      <c r="R31" s="585">
        <v>1.43</v>
      </c>
      <c r="S31" s="3"/>
      <c r="T31" s="66"/>
    </row>
    <row r="32" spans="2:20" ht="20.25" customHeight="1" x14ac:dyDescent="0.25">
      <c r="B32" s="78">
        <v>5</v>
      </c>
      <c r="C32" s="563" t="s">
        <v>15</v>
      </c>
      <c r="D32" s="580">
        <v>45</v>
      </c>
      <c r="E32" s="580" t="s">
        <v>375</v>
      </c>
      <c r="F32" s="562" t="s">
        <v>256</v>
      </c>
      <c r="G32" s="580">
        <v>10</v>
      </c>
      <c r="H32" s="580">
        <v>20</v>
      </c>
      <c r="I32" s="75"/>
      <c r="J32" s="87" t="s">
        <v>207</v>
      </c>
      <c r="K32" s="75"/>
      <c r="L32" s="78">
        <v>5</v>
      </c>
      <c r="M32" s="563" t="s">
        <v>13</v>
      </c>
      <c r="N32" s="580">
        <v>29</v>
      </c>
      <c r="O32" s="580" t="s">
        <v>249</v>
      </c>
      <c r="P32" s="583" t="s">
        <v>119</v>
      </c>
      <c r="Q32" s="580">
        <v>6</v>
      </c>
      <c r="R32" s="581">
        <v>1.31</v>
      </c>
      <c r="S32" s="3"/>
      <c r="T32" s="67" t="s">
        <v>207</v>
      </c>
    </row>
    <row r="33" spans="2:19" s="53" customFormat="1" ht="20.25" customHeight="1" x14ac:dyDescent="0.25">
      <c r="B33" s="730"/>
      <c r="C33" s="730"/>
      <c r="D33" s="730"/>
      <c r="E33" s="730"/>
      <c r="F33" s="730"/>
      <c r="G33" s="730"/>
      <c r="H33" s="730"/>
      <c r="I33" s="80"/>
      <c r="J33" s="80"/>
      <c r="K33" s="80"/>
      <c r="L33" s="727"/>
      <c r="M33" s="727"/>
      <c r="N33" s="727"/>
      <c r="O33" s="727"/>
      <c r="P33" s="727"/>
      <c r="Q33" s="727"/>
      <c r="R33" s="727"/>
      <c r="S33" s="85"/>
    </row>
    <row r="34" spans="2:19" s="53" customFormat="1" ht="3" customHeight="1" x14ac:dyDescent="0.25">
      <c r="B34" s="87"/>
      <c r="C34" s="88"/>
      <c r="D34" s="88"/>
      <c r="E34" s="88"/>
      <c r="F34" s="89"/>
      <c r="G34" s="87"/>
      <c r="H34" s="90"/>
      <c r="I34" s="80"/>
      <c r="J34" s="80"/>
      <c r="K34" s="80"/>
      <c r="L34" s="80"/>
      <c r="M34" s="81"/>
      <c r="N34" s="80"/>
      <c r="O34" s="86"/>
      <c r="P34" s="84"/>
      <c r="Q34" s="85"/>
      <c r="R34" s="85"/>
      <c r="S34" s="85"/>
    </row>
    <row r="35" spans="2:19" ht="20.25" customHeight="1" x14ac:dyDescent="0.25">
      <c r="B35" s="72" t="s">
        <v>200</v>
      </c>
      <c r="C35" s="73" t="s">
        <v>2</v>
      </c>
      <c r="D35" s="76" t="s">
        <v>126</v>
      </c>
      <c r="E35" s="73" t="s">
        <v>170</v>
      </c>
      <c r="F35" s="76" t="s">
        <v>171</v>
      </c>
      <c r="G35" s="73" t="s">
        <v>3</v>
      </c>
      <c r="H35" s="74" t="s">
        <v>174</v>
      </c>
      <c r="I35" s="44"/>
      <c r="J35" s="44"/>
      <c r="K35" s="44"/>
      <c r="L35" s="44"/>
      <c r="M35" s="44"/>
      <c r="N35" s="44"/>
      <c r="O35" s="44"/>
      <c r="P35" s="91"/>
      <c r="Q35" s="92"/>
      <c r="R35" s="3"/>
      <c r="S35" s="3"/>
    </row>
    <row r="36" spans="2:19" ht="20.25" customHeight="1" x14ac:dyDescent="0.25">
      <c r="B36" s="77">
        <v>1</v>
      </c>
      <c r="C36" s="563" t="s">
        <v>17</v>
      </c>
      <c r="D36" s="741">
        <v>21</v>
      </c>
      <c r="E36" s="741" t="s">
        <v>390</v>
      </c>
      <c r="F36" s="562" t="s">
        <v>59</v>
      </c>
      <c r="G36" s="741">
        <v>12</v>
      </c>
      <c r="H36" s="743">
        <v>40.67</v>
      </c>
      <c r="I36" s="258">
        <v>0</v>
      </c>
      <c r="J36" s="258">
        <v>0</v>
      </c>
      <c r="K36" s="157">
        <v>5</v>
      </c>
      <c r="L36" s="93"/>
      <c r="M36" s="93"/>
      <c r="N36" s="93"/>
      <c r="O36" s="94"/>
      <c r="P36" s="93"/>
      <c r="Q36" s="93"/>
      <c r="R36" s="3"/>
      <c r="S36" s="3"/>
    </row>
    <row r="37" spans="2:19" ht="20.25" customHeight="1" x14ac:dyDescent="0.3">
      <c r="B37" s="78">
        <v>2</v>
      </c>
      <c r="C37" s="564" t="s">
        <v>14</v>
      </c>
      <c r="D37" s="584">
        <v>17</v>
      </c>
      <c r="E37" s="584" t="s">
        <v>350</v>
      </c>
      <c r="F37" s="567" t="s">
        <v>23</v>
      </c>
      <c r="G37" s="584">
        <v>8</v>
      </c>
      <c r="H37" s="585">
        <v>28</v>
      </c>
      <c r="I37" s="318">
        <v>1</v>
      </c>
      <c r="J37" s="318">
        <v>0</v>
      </c>
      <c r="K37" s="319">
        <v>4.67</v>
      </c>
      <c r="L37" s="93"/>
      <c r="M37" s="93"/>
      <c r="N37" s="93"/>
      <c r="O37" s="94"/>
      <c r="P37" s="93"/>
      <c r="Q37" s="93"/>
      <c r="R37" s="3"/>
      <c r="S37" s="3"/>
    </row>
    <row r="38" spans="2:19" ht="20.25" customHeight="1" x14ac:dyDescent="0.25">
      <c r="B38" s="78">
        <v>3</v>
      </c>
      <c r="C38" s="563" t="s">
        <v>12</v>
      </c>
      <c r="D38" s="741">
        <v>47</v>
      </c>
      <c r="E38" s="741" t="s">
        <v>409</v>
      </c>
      <c r="F38" s="562" t="s">
        <v>88</v>
      </c>
      <c r="G38" s="741">
        <v>8</v>
      </c>
      <c r="H38" s="743">
        <v>27</v>
      </c>
      <c r="I38" s="258">
        <v>0</v>
      </c>
      <c r="J38" s="258">
        <v>0</v>
      </c>
      <c r="K38" s="157">
        <v>4</v>
      </c>
      <c r="L38" s="93"/>
      <c r="M38" s="93"/>
      <c r="N38" s="93"/>
      <c r="O38" s="94"/>
      <c r="P38" s="93"/>
      <c r="Q38" s="93"/>
      <c r="R38" s="3"/>
      <c r="S38" s="3"/>
    </row>
    <row r="39" spans="2:19" ht="20.25" customHeight="1" x14ac:dyDescent="0.25">
      <c r="B39" s="78">
        <v>4</v>
      </c>
      <c r="C39" s="564" t="s">
        <v>13</v>
      </c>
      <c r="D39" s="584">
        <v>29</v>
      </c>
      <c r="E39" s="584" t="s">
        <v>249</v>
      </c>
      <c r="F39" s="586" t="s">
        <v>119</v>
      </c>
      <c r="G39" s="584">
        <v>6</v>
      </c>
      <c r="H39" s="585">
        <v>26.33</v>
      </c>
      <c r="I39" s="256">
        <v>0</v>
      </c>
      <c r="J39" s="256">
        <v>0</v>
      </c>
      <c r="K39" s="138">
        <v>4</v>
      </c>
      <c r="L39" s="93"/>
      <c r="M39" s="93"/>
      <c r="N39" s="93"/>
      <c r="O39" s="94"/>
      <c r="P39" s="93"/>
      <c r="Q39" s="93"/>
      <c r="R39" s="3"/>
      <c r="S39" s="3"/>
    </row>
    <row r="40" spans="2:19" ht="20.25" customHeight="1" x14ac:dyDescent="0.25">
      <c r="B40" s="78">
        <v>5</v>
      </c>
      <c r="C40" s="563" t="s">
        <v>12</v>
      </c>
      <c r="D40" s="741">
        <v>14</v>
      </c>
      <c r="E40" s="741" t="s">
        <v>411</v>
      </c>
      <c r="F40" s="562" t="s">
        <v>92</v>
      </c>
      <c r="G40" s="741">
        <v>8</v>
      </c>
      <c r="H40" s="743">
        <v>25.67</v>
      </c>
      <c r="I40" s="258">
        <v>0</v>
      </c>
      <c r="J40" s="258">
        <v>0</v>
      </c>
      <c r="K40" s="157">
        <v>4</v>
      </c>
      <c r="L40" s="93"/>
      <c r="M40" s="93"/>
      <c r="N40" s="93"/>
      <c r="O40" s="94"/>
      <c r="P40" s="93"/>
      <c r="Q40" s="93"/>
      <c r="R40" s="3"/>
      <c r="S40" s="3"/>
    </row>
    <row r="41" spans="2:19" s="53" customFormat="1" x14ac:dyDescent="0.25">
      <c r="B41" s="731"/>
      <c r="C41" s="731"/>
      <c r="D41" s="731"/>
      <c r="E41" s="731"/>
      <c r="F41" s="731"/>
      <c r="G41" s="731"/>
      <c r="H41" s="731"/>
      <c r="I41" s="50"/>
      <c r="J41" s="54"/>
      <c r="K41" s="54"/>
      <c r="L41" s="50"/>
      <c r="M41" s="62"/>
      <c r="N41" s="50"/>
      <c r="O41" s="49"/>
      <c r="P41" s="46"/>
    </row>
    <row r="42" spans="2:19" s="53" customFormat="1" x14ac:dyDescent="0.25">
      <c r="B42" s="64"/>
      <c r="C42" s="50"/>
      <c r="D42" s="50"/>
      <c r="E42" s="50"/>
      <c r="F42" s="62"/>
      <c r="G42" s="50"/>
      <c r="H42" s="63"/>
      <c r="I42" s="50"/>
      <c r="J42" s="54"/>
      <c r="K42" s="54"/>
      <c r="L42" s="50"/>
      <c r="M42" s="62"/>
      <c r="N42" s="50"/>
      <c r="O42" s="49"/>
      <c r="P42" s="46"/>
    </row>
    <row r="43" spans="2:19" s="53" customFormat="1" x14ac:dyDescent="0.25">
      <c r="B43" s="64"/>
      <c r="C43" s="50"/>
      <c r="D43" s="50"/>
      <c r="E43" s="50"/>
      <c r="F43" s="62"/>
      <c r="G43" s="50"/>
      <c r="H43" s="63"/>
      <c r="I43" s="50"/>
      <c r="J43" s="54"/>
      <c r="K43" s="54"/>
      <c r="L43" s="50"/>
      <c r="M43" s="62"/>
      <c r="N43" s="50"/>
      <c r="O43" s="49"/>
      <c r="P43" s="46"/>
    </row>
    <row r="44" spans="2:19" s="53" customFormat="1" x14ac:dyDescent="0.25">
      <c r="B44" s="64"/>
      <c r="C44" s="50"/>
      <c r="D44" s="50"/>
      <c r="E44" s="50"/>
      <c r="F44" s="62"/>
      <c r="G44" s="50"/>
      <c r="H44" s="63"/>
      <c r="I44" s="50"/>
      <c r="J44" s="54"/>
      <c r="K44" s="54"/>
      <c r="L44" s="50"/>
      <c r="M44" s="62"/>
      <c r="N44" s="50"/>
      <c r="O44" s="49"/>
      <c r="P44" s="46"/>
    </row>
    <row r="45" spans="2:19" s="53" customFormat="1" x14ac:dyDescent="0.25">
      <c r="B45" s="64"/>
      <c r="C45" s="50"/>
      <c r="D45" s="50"/>
      <c r="E45" s="50"/>
      <c r="F45" s="62"/>
      <c r="G45" s="50"/>
      <c r="H45" s="63"/>
      <c r="I45" s="50"/>
      <c r="J45" s="54"/>
      <c r="K45" s="54"/>
      <c r="L45" s="50"/>
      <c r="M45" s="62"/>
      <c r="N45" s="50"/>
      <c r="O45" s="49"/>
      <c r="P45" s="46"/>
    </row>
    <row r="46" spans="2:19" s="53" customFormat="1" x14ac:dyDescent="0.25">
      <c r="B46" s="64"/>
      <c r="C46" s="50"/>
      <c r="D46" s="50"/>
      <c r="E46" s="50"/>
      <c r="F46" s="62"/>
      <c r="G46" s="50"/>
      <c r="H46" s="63"/>
      <c r="I46" s="50"/>
      <c r="J46" s="54"/>
      <c r="K46" s="54"/>
      <c r="L46" s="50"/>
      <c r="M46" s="62"/>
      <c r="N46" s="50"/>
      <c r="O46" s="49"/>
      <c r="P46" s="46"/>
    </row>
    <row r="47" spans="2:19" s="53" customFormat="1" x14ac:dyDescent="0.25">
      <c r="B47" s="64"/>
      <c r="C47" s="50"/>
      <c r="D47" s="50"/>
      <c r="E47" s="50"/>
      <c r="F47" s="62"/>
      <c r="G47" s="50"/>
      <c r="H47" s="63"/>
      <c r="I47" s="50"/>
      <c r="J47" s="54"/>
      <c r="K47" s="54"/>
      <c r="L47" s="50"/>
      <c r="M47" s="62"/>
      <c r="N47" s="50"/>
      <c r="O47" s="49"/>
      <c r="P47" s="46"/>
    </row>
    <row r="48" spans="2:19" s="53" customFormat="1" x14ac:dyDescent="0.25">
      <c r="B48" s="64"/>
      <c r="C48" s="50"/>
      <c r="D48" s="50"/>
      <c r="E48" s="50"/>
      <c r="F48" s="62"/>
      <c r="G48" s="50"/>
      <c r="H48" s="63"/>
      <c r="I48" s="50"/>
      <c r="J48" s="54"/>
      <c r="K48" s="54"/>
      <c r="L48" s="50"/>
      <c r="M48" s="62"/>
      <c r="N48" s="50"/>
      <c r="O48" s="49"/>
      <c r="P48" s="46"/>
    </row>
    <row r="49" spans="2:17" s="39" customFormat="1" ht="15" x14ac:dyDescent="0.25">
      <c r="B49" s="724"/>
      <c r="C49" s="724"/>
      <c r="D49" s="724"/>
      <c r="E49" s="724"/>
      <c r="F49" s="724"/>
      <c r="G49" s="724"/>
      <c r="H49" s="724"/>
      <c r="I49" s="724"/>
      <c r="J49" s="724"/>
      <c r="K49" s="724"/>
      <c r="L49" s="724"/>
      <c r="M49" s="724"/>
      <c r="N49" s="724"/>
      <c r="O49" s="724"/>
      <c r="P49" s="40"/>
    </row>
    <row r="50" spans="2:17" ht="26.25" x14ac:dyDescent="0.25">
      <c r="B50" s="24"/>
      <c r="C50" s="24"/>
      <c r="D50" s="24"/>
      <c r="E50" s="26"/>
      <c r="F50" s="71"/>
      <c r="G50" s="28"/>
      <c r="H50" s="28"/>
      <c r="I50" s="28"/>
      <c r="J50" s="68"/>
      <c r="K50" s="68"/>
      <c r="L50" s="28"/>
      <c r="M50" s="28"/>
      <c r="N50" s="26"/>
      <c r="O50" s="26"/>
      <c r="P50" s="43"/>
      <c r="Q50" s="23"/>
    </row>
    <row r="51" spans="2:17" ht="26.25" x14ac:dyDescent="0.25">
      <c r="B51" s="24"/>
      <c r="C51" s="24"/>
      <c r="D51" s="24"/>
      <c r="E51" s="26"/>
      <c r="F51" s="71"/>
      <c r="G51" s="28"/>
      <c r="H51" s="28"/>
      <c r="I51" s="28"/>
      <c r="J51" s="68"/>
      <c r="K51" s="68"/>
      <c r="L51" s="28"/>
      <c r="M51" s="28"/>
      <c r="N51" s="26"/>
      <c r="O51" s="26"/>
      <c r="P51" s="43"/>
      <c r="Q51" s="23"/>
    </row>
    <row r="52" spans="2:17" ht="26.25" x14ac:dyDescent="0.25">
      <c r="E52" s="26"/>
      <c r="F52" s="71"/>
      <c r="G52" s="28"/>
      <c r="H52" s="28"/>
      <c r="I52" s="28"/>
      <c r="J52" s="68"/>
      <c r="K52" s="68"/>
      <c r="L52" s="28"/>
      <c r="M52" s="28"/>
      <c r="N52" s="26"/>
      <c r="O52" s="26"/>
    </row>
    <row r="53" spans="2:17" ht="26.25" x14ac:dyDescent="0.25">
      <c r="E53" s="26"/>
      <c r="F53" s="71"/>
      <c r="G53" s="28"/>
      <c r="H53" s="28"/>
      <c r="I53" s="28"/>
      <c r="J53" s="68"/>
      <c r="K53" s="68"/>
      <c r="L53" s="28"/>
      <c r="M53" s="28"/>
      <c r="N53" s="26"/>
      <c r="O53" s="26"/>
    </row>
    <row r="54" spans="2:17" ht="26.25" x14ac:dyDescent="0.25">
      <c r="E54" s="26"/>
      <c r="F54" s="71"/>
      <c r="G54" s="28"/>
      <c r="H54" s="28"/>
      <c r="I54" s="28"/>
      <c r="J54" s="68"/>
      <c r="K54" s="68"/>
      <c r="L54" s="28"/>
      <c r="M54" s="28"/>
      <c r="N54" s="26"/>
      <c r="O54" s="26"/>
    </row>
    <row r="55" spans="2:17" ht="26.25" x14ac:dyDescent="0.25">
      <c r="E55" s="26"/>
      <c r="F55" s="71"/>
      <c r="G55" s="28"/>
      <c r="H55" s="28"/>
      <c r="I55" s="28"/>
      <c r="J55" s="68"/>
      <c r="K55" s="68"/>
      <c r="L55" s="28"/>
      <c r="M55" s="28"/>
      <c r="N55" s="26"/>
      <c r="O55" s="26"/>
    </row>
    <row r="56" spans="2:17" ht="26.25" x14ac:dyDescent="0.25">
      <c r="E56" s="26"/>
      <c r="F56" s="71"/>
      <c r="G56" s="28"/>
      <c r="H56" s="28"/>
      <c r="I56" s="28"/>
      <c r="J56" s="68"/>
      <c r="K56" s="68"/>
      <c r="L56" s="28"/>
      <c r="M56" s="28"/>
      <c r="N56" s="26"/>
      <c r="O56" s="26"/>
    </row>
    <row r="57" spans="2:17" ht="26.25" x14ac:dyDescent="0.25">
      <c r="E57" s="26"/>
      <c r="F57" s="71"/>
      <c r="G57" s="28"/>
      <c r="H57" s="28"/>
      <c r="I57" s="28"/>
      <c r="J57" s="68"/>
      <c r="K57" s="68"/>
      <c r="L57" s="28"/>
      <c r="M57" s="28"/>
      <c r="N57" s="26"/>
      <c r="O57" s="26"/>
    </row>
    <row r="58" spans="2:17" ht="26.25" x14ac:dyDescent="0.25">
      <c r="E58" s="26"/>
      <c r="F58" s="71"/>
      <c r="G58" s="28"/>
      <c r="H58" s="28"/>
      <c r="I58" s="28"/>
      <c r="J58" s="68"/>
      <c r="K58" s="68"/>
      <c r="L58" s="28"/>
      <c r="M58" s="28"/>
      <c r="N58" s="26"/>
      <c r="O58" s="26"/>
    </row>
    <row r="59" spans="2:17" ht="26.25" x14ac:dyDescent="0.25">
      <c r="E59" s="26"/>
      <c r="F59" s="71"/>
      <c r="G59" s="28"/>
      <c r="H59" s="28"/>
      <c r="I59" s="28"/>
      <c r="J59" s="68"/>
      <c r="K59" s="68"/>
      <c r="L59" s="28"/>
      <c r="M59" s="28"/>
      <c r="N59" s="26"/>
      <c r="O59" s="26"/>
    </row>
    <row r="60" spans="2:17" ht="26.25" x14ac:dyDescent="0.25">
      <c r="E60" s="26"/>
      <c r="F60" s="71"/>
      <c r="G60" s="28"/>
      <c r="H60" s="28"/>
      <c r="I60" s="28"/>
      <c r="J60" s="68"/>
      <c r="K60" s="68"/>
      <c r="L60" s="28"/>
      <c r="M60" s="28"/>
      <c r="N60" s="28"/>
      <c r="O60" s="28"/>
    </row>
    <row r="61" spans="2:17" ht="26.25" x14ac:dyDescent="0.25">
      <c r="E61" s="26"/>
      <c r="F61" s="71"/>
      <c r="G61" s="28"/>
      <c r="H61" s="28"/>
      <c r="I61" s="28"/>
      <c r="J61" s="69"/>
      <c r="K61" s="69"/>
      <c r="L61" s="29"/>
      <c r="M61" s="29"/>
      <c r="N61" s="30"/>
      <c r="O61" s="30"/>
    </row>
    <row r="62" spans="2:17" ht="26.25" x14ac:dyDescent="0.25">
      <c r="E62" s="26"/>
      <c r="F62" s="71"/>
      <c r="G62" s="28"/>
      <c r="H62" s="28"/>
      <c r="I62" s="28"/>
      <c r="J62" s="69"/>
      <c r="K62" s="69"/>
      <c r="L62" s="29"/>
      <c r="M62" s="29"/>
      <c r="N62" s="30"/>
      <c r="O62" s="30"/>
    </row>
    <row r="63" spans="2:17" ht="26.25" x14ac:dyDescent="0.25">
      <c r="E63" s="26"/>
      <c r="F63" s="71"/>
      <c r="G63" s="28"/>
      <c r="H63" s="28"/>
      <c r="I63" s="28"/>
      <c r="J63" s="69"/>
      <c r="K63" s="69"/>
      <c r="L63" s="29"/>
      <c r="M63" s="29"/>
      <c r="N63" s="30"/>
      <c r="O63" s="30"/>
    </row>
    <row r="64" spans="2:17" ht="26.25" x14ac:dyDescent="0.25">
      <c r="E64" s="26"/>
      <c r="F64" s="71"/>
      <c r="G64" s="28"/>
      <c r="H64" s="28"/>
      <c r="I64" s="28"/>
      <c r="J64" s="69"/>
      <c r="K64" s="69"/>
      <c r="L64" s="29"/>
      <c r="M64" s="29"/>
      <c r="N64" s="30"/>
      <c r="O64" s="30"/>
    </row>
    <row r="65" spans="5:15" ht="26.25" x14ac:dyDescent="0.25">
      <c r="E65" s="26"/>
      <c r="F65" s="71"/>
      <c r="G65" s="28"/>
      <c r="H65" s="28"/>
      <c r="I65" s="28"/>
      <c r="J65" s="69"/>
      <c r="K65" s="69"/>
      <c r="L65" s="29"/>
      <c r="M65" s="29"/>
      <c r="N65" s="30"/>
      <c r="O65" s="30"/>
    </row>
    <row r="66" spans="5:15" ht="26.25" x14ac:dyDescent="0.25">
      <c r="E66" s="26"/>
      <c r="F66" s="71"/>
      <c r="G66" s="28"/>
      <c r="H66" s="28"/>
      <c r="I66" s="28"/>
      <c r="J66" s="69"/>
      <c r="K66" s="69"/>
      <c r="L66" s="29"/>
      <c r="M66" s="29"/>
      <c r="N66" s="30"/>
      <c r="O66" s="30"/>
    </row>
    <row r="67" spans="5:15" ht="26.25" x14ac:dyDescent="0.25">
      <c r="E67" s="26"/>
      <c r="F67" s="71"/>
      <c r="G67" s="28"/>
      <c r="H67" s="28"/>
      <c r="I67" s="28"/>
      <c r="J67" s="69"/>
      <c r="K67" s="69"/>
      <c r="L67" s="29"/>
      <c r="M67" s="29"/>
      <c r="N67" s="30"/>
      <c r="O67" s="30"/>
    </row>
    <row r="68" spans="5:15" ht="26.25" x14ac:dyDescent="0.25">
      <c r="E68" s="26"/>
      <c r="F68" s="71"/>
      <c r="G68" s="28"/>
      <c r="H68" s="28"/>
      <c r="I68" s="28"/>
      <c r="J68" s="68"/>
      <c r="K68" s="68"/>
      <c r="L68" s="28"/>
      <c r="M68" s="28"/>
      <c r="N68" s="28"/>
      <c r="O68" s="28"/>
    </row>
    <row r="69" spans="5:15" ht="26.25" x14ac:dyDescent="0.25">
      <c r="E69" s="26"/>
      <c r="F69" s="71"/>
      <c r="G69" s="28"/>
      <c r="H69" s="28"/>
      <c r="I69" s="28"/>
      <c r="J69" s="68"/>
      <c r="K69" s="68"/>
      <c r="L69" s="28"/>
      <c r="M69" s="28"/>
      <c r="N69" s="28"/>
      <c r="O69" s="28"/>
    </row>
    <row r="70" spans="5:15" ht="26.25" x14ac:dyDescent="0.25">
      <c r="E70" s="26"/>
      <c r="F70" s="71"/>
      <c r="G70" s="28"/>
      <c r="H70" s="28"/>
      <c r="I70" s="28"/>
      <c r="J70" s="68"/>
      <c r="K70" s="68"/>
      <c r="L70" s="28"/>
      <c r="M70" s="28"/>
      <c r="N70" s="28"/>
      <c r="O70" s="28"/>
    </row>
    <row r="71" spans="5:15" ht="26.25" x14ac:dyDescent="0.25">
      <c r="E71" s="26"/>
      <c r="F71" s="71"/>
      <c r="G71" s="28"/>
      <c r="H71" s="28"/>
      <c r="I71" s="28"/>
      <c r="J71" s="68"/>
      <c r="K71" s="68"/>
      <c r="L71" s="28"/>
      <c r="M71" s="28"/>
      <c r="N71" s="28"/>
      <c r="O71" s="28"/>
    </row>
    <row r="72" spans="5:15" ht="26.25" x14ac:dyDescent="0.25">
      <c r="E72" s="26"/>
      <c r="F72" s="71"/>
      <c r="G72" s="28"/>
      <c r="H72" s="28"/>
      <c r="I72" s="28"/>
      <c r="J72" s="68"/>
      <c r="K72" s="68"/>
      <c r="L72" s="28"/>
      <c r="M72" s="28"/>
      <c r="N72" s="28"/>
      <c r="O72" s="28"/>
    </row>
    <row r="73" spans="5:15" ht="26.25" x14ac:dyDescent="0.25">
      <c r="E73" s="28"/>
      <c r="F73" s="71"/>
      <c r="G73" s="28"/>
      <c r="H73" s="28"/>
      <c r="I73" s="28"/>
      <c r="J73" s="68"/>
      <c r="K73" s="68"/>
      <c r="L73" s="28"/>
      <c r="M73" s="28"/>
      <c r="N73" s="28"/>
      <c r="O73" s="28"/>
    </row>
    <row r="74" spans="5:15" ht="26.25" x14ac:dyDescent="0.25">
      <c r="E74" s="28"/>
      <c r="F74" s="71"/>
      <c r="G74" s="28"/>
      <c r="H74" s="28"/>
      <c r="I74" s="28"/>
      <c r="J74" s="68"/>
      <c r="K74" s="68"/>
      <c r="L74" s="28"/>
      <c r="M74" s="28"/>
      <c r="N74" s="28"/>
      <c r="O74" s="28"/>
    </row>
  </sheetData>
  <mergeCells count="14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  <mergeCell ref="C20:H24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Roaster 05-25-16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2016-07-10T14:58:49Z</dcterms:modified>
</cp:coreProperties>
</file>