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480" yWindow="420" windowWidth="27795" windowHeight="12285" tabRatio="727" firstSheet="2" activeTab="8"/>
  </bookViews>
  <sheets>
    <sheet name="Schedule" sheetId="4" state="hidden" r:id="rId1"/>
    <sheet name="Roaster-06-06-15" sheetId="5" state="hidden" r:id="rId2"/>
    <sheet name="Stading" sheetId="1" r:id="rId3"/>
    <sheet name="Team Batting Stat" sheetId="2" r:id="rId4"/>
    <sheet name="Comb Batting Stat" sheetId="16" state="hidden" r:id="rId5"/>
    <sheet name="Batting Top 10" sheetId="3" r:id="rId6"/>
    <sheet name="Team Pitching Stat" sheetId="6" r:id="rId7"/>
    <sheet name="Comb Pitching Stat" sheetId="13" state="hidden" r:id="rId8"/>
    <sheet name="Pitching Top 5" sheetId="7" r:id="rId9"/>
  </sheets>
  <definedNames>
    <definedName name="_xlnm._FilterDatabase" localSheetId="4" hidden="1">'Comb Batting Stat'!$B$6:$Z$88</definedName>
    <definedName name="_xlnm._FilterDatabase" localSheetId="7" hidden="1">'Comb Pitching Stat'!$B$5:$W$34</definedName>
  </definedNames>
  <calcPr calcId="144525"/>
</workbook>
</file>

<file path=xl/calcChain.xml><?xml version="1.0" encoding="utf-8"?>
<calcChain xmlns="http://schemas.openxmlformats.org/spreadsheetml/2006/main">
  <c r="CL8" i="1" l="1"/>
  <c r="CL9" i="1"/>
  <c r="CL10" i="1"/>
  <c r="CL11" i="1"/>
  <c r="CM7" i="1"/>
  <c r="CL7" i="1"/>
  <c r="CK13" i="1"/>
  <c r="CJ13" i="1"/>
  <c r="CI13" i="1"/>
  <c r="P30" i="4" l="1"/>
  <c r="Q30" i="4"/>
  <c r="R30" i="4"/>
  <c r="S30" i="4"/>
  <c r="O30" i="4"/>
  <c r="I9" i="1" l="1"/>
  <c r="D9" i="1"/>
  <c r="H9" i="1" s="1"/>
  <c r="V13" i="1" l="1"/>
  <c r="W13" i="1"/>
  <c r="X13" i="1"/>
  <c r="Y13" i="1"/>
  <c r="Z13" i="1"/>
  <c r="AA13" i="1"/>
  <c r="AB13" i="1"/>
  <c r="AC13" i="1"/>
  <c r="AD13" i="1"/>
  <c r="AE13" i="1"/>
  <c r="AF13" i="1"/>
  <c r="AJ13" i="1"/>
  <c r="AK13" i="1"/>
  <c r="AL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AG13" i="1"/>
  <c r="AH13" i="1"/>
  <c r="AI13" i="1"/>
  <c r="U13" i="1"/>
  <c r="M13" i="1"/>
  <c r="N13" i="1"/>
  <c r="O13" i="1"/>
  <c r="P13" i="1"/>
  <c r="Q13" i="1"/>
  <c r="R13" i="1"/>
  <c r="S13" i="1"/>
  <c r="T13" i="1"/>
  <c r="L13" i="1"/>
  <c r="D7" i="1" l="1"/>
  <c r="D8" i="1"/>
  <c r="D10" i="1"/>
  <c r="D6" i="1"/>
  <c r="CO11" i="1" l="1"/>
  <c r="CN11" i="1"/>
  <c r="CM11" i="1"/>
  <c r="H10" i="1"/>
  <c r="I10" i="1"/>
  <c r="CO10" i="1"/>
  <c r="CN10" i="1"/>
  <c r="CM10" i="1"/>
  <c r="I8" i="1"/>
  <c r="H8" i="1"/>
  <c r="CO9" i="1"/>
  <c r="CN9" i="1"/>
  <c r="CM9" i="1"/>
  <c r="CO8" i="1"/>
  <c r="CN8" i="1"/>
  <c r="CM8" i="1"/>
  <c r="I7" i="1"/>
  <c r="H7" i="1"/>
  <c r="CO7" i="1"/>
  <c r="CN7" i="1"/>
  <c r="I6" i="1"/>
  <c r="H6" i="1"/>
  <c r="CP8" i="1" l="1"/>
  <c r="CL13" i="1"/>
  <c r="CM13" i="1"/>
  <c r="CN13" i="1"/>
  <c r="CO13" i="1"/>
  <c r="CP7" i="1"/>
  <c r="CP9" i="1"/>
  <c r="CP10" i="1"/>
  <c r="CP11" i="1"/>
  <c r="CP13" i="1" l="1"/>
</calcChain>
</file>

<file path=xl/sharedStrings.xml><?xml version="1.0" encoding="utf-8"?>
<sst xmlns="http://schemas.openxmlformats.org/spreadsheetml/2006/main" count="2267" uniqueCount="443">
  <si>
    <t>W</t>
  </si>
  <si>
    <t>L</t>
  </si>
  <si>
    <t>PTS</t>
  </si>
  <si>
    <t>TEAM</t>
  </si>
  <si>
    <t>G</t>
  </si>
  <si>
    <t>Massachusetts Warriors</t>
  </si>
  <si>
    <t>Allston Slammers</t>
  </si>
  <si>
    <t>Cambridge Bananas</t>
  </si>
  <si>
    <t>New England Ace</t>
  </si>
  <si>
    <t>Brookline Believers</t>
  </si>
  <si>
    <t>PCT</t>
  </si>
  <si>
    <t>RANK</t>
  </si>
  <si>
    <t>제1경기 (오전)</t>
  </si>
  <si>
    <t>제2경기 (오후)</t>
  </si>
  <si>
    <t>AWAY</t>
    <phoneticPr fontId="1" type="noConversion"/>
  </si>
  <si>
    <t>HOME</t>
    <phoneticPr fontId="1" type="noConversion"/>
  </si>
  <si>
    <t>심판/기록</t>
  </si>
  <si>
    <t>MW</t>
  </si>
  <si>
    <t>NEA</t>
  </si>
  <si>
    <t>AS</t>
  </si>
  <si>
    <t>BB</t>
  </si>
  <si>
    <t xml:space="preserve">CB </t>
  </si>
  <si>
    <t>CB</t>
  </si>
  <si>
    <t xml:space="preserve">BB </t>
  </si>
  <si>
    <t>PLAY OFF</t>
    <phoneticPr fontId="1" type="noConversion"/>
  </si>
  <si>
    <t>CHAMPIONSHIP 1ST</t>
    <phoneticPr fontId="1" type="noConversion"/>
  </si>
  <si>
    <t>CHAMPIONSHIP 2ND</t>
    <phoneticPr fontId="1" type="noConversion"/>
  </si>
  <si>
    <t>CHAMPIONSHIP 3RD</t>
    <phoneticPr fontId="1" type="noConversion"/>
  </si>
  <si>
    <t>Name</t>
  </si>
  <si>
    <t>`</t>
  </si>
  <si>
    <t>Kwangoh Kim</t>
  </si>
  <si>
    <t>Hakjae Lee</t>
  </si>
  <si>
    <t>Yoonsik Jeong</t>
  </si>
  <si>
    <t>Younghan Kim</t>
  </si>
  <si>
    <t>Seonggeun Kim</t>
  </si>
  <si>
    <t>WonSeop Choi</t>
  </si>
  <si>
    <t>Changyeol Yoo</t>
  </si>
  <si>
    <t>Hakjoon Baek</t>
  </si>
  <si>
    <t>Yongho Kim</t>
  </si>
  <si>
    <t>Jiman Park</t>
  </si>
  <si>
    <t>Minsoo Kim</t>
  </si>
  <si>
    <t>Youngdae Kwon</t>
  </si>
  <si>
    <t>Gyuman Han</t>
  </si>
  <si>
    <t>Choongwook Seo</t>
  </si>
  <si>
    <t>Dohwee Kim</t>
  </si>
  <si>
    <t>Kyungjoo Wee</t>
  </si>
  <si>
    <t>김광오</t>
  </si>
  <si>
    <t>이학재</t>
  </si>
  <si>
    <t>정윤식</t>
  </si>
  <si>
    <t>김영한</t>
  </si>
  <si>
    <t>김성근</t>
  </si>
  <si>
    <t>최원섭</t>
  </si>
  <si>
    <t>유창열</t>
  </si>
  <si>
    <t>백학준</t>
  </si>
  <si>
    <t>김용호</t>
  </si>
  <si>
    <t>박지만</t>
  </si>
  <si>
    <t>김민수</t>
  </si>
  <si>
    <t>권영대</t>
  </si>
  <si>
    <t>한규만</t>
  </si>
  <si>
    <t>서충욱</t>
  </si>
  <si>
    <t>김도휘</t>
  </si>
  <si>
    <t>위경주</t>
  </si>
  <si>
    <t>단장</t>
  </si>
  <si>
    <t>부단장</t>
  </si>
  <si>
    <t>David Hwang</t>
  </si>
  <si>
    <t>Andy Hwang</t>
  </si>
  <si>
    <t>Byung JIn Kim</t>
  </si>
  <si>
    <t>Shin Hyung Lee</t>
  </si>
  <si>
    <t>Young Sun Park</t>
  </si>
  <si>
    <t>Seung Won Lee</t>
  </si>
  <si>
    <t>Chris Yee</t>
  </si>
  <si>
    <t>Paul Yu</t>
  </si>
  <si>
    <t>Kyu Jung Hwang</t>
  </si>
  <si>
    <t>Jung Lee</t>
  </si>
  <si>
    <t>Sung Woo Ahn</t>
  </si>
  <si>
    <t>Ji Hong Kim</t>
  </si>
  <si>
    <t>Yamato Matsusaka</t>
  </si>
  <si>
    <t>황득기</t>
  </si>
  <si>
    <t>황승현</t>
  </si>
  <si>
    <t>김병진</t>
  </si>
  <si>
    <t>이신형</t>
  </si>
  <si>
    <t>박영선</t>
  </si>
  <si>
    <t>이승원</t>
  </si>
  <si>
    <t>이범석</t>
  </si>
  <si>
    <t>유영민</t>
  </si>
  <si>
    <t>황규정</t>
  </si>
  <si>
    <t>이정흠</t>
  </si>
  <si>
    <t>안성우</t>
  </si>
  <si>
    <t>김지홍</t>
  </si>
  <si>
    <t>야마토</t>
  </si>
  <si>
    <t>No</t>
  </si>
  <si>
    <t>ChoongHoon Lee</t>
  </si>
  <si>
    <t>Hyuk Kim</t>
  </si>
  <si>
    <t>Jay Shin</t>
  </si>
  <si>
    <t>Jonathan Joo</t>
  </si>
  <si>
    <t>Kihyun Kim</t>
  </si>
  <si>
    <t>Minsoo Jung</t>
  </si>
  <si>
    <t>Scott Noh</t>
  </si>
  <si>
    <t>Sokann Ko</t>
  </si>
  <si>
    <t>Tim Rha</t>
  </si>
  <si>
    <t>Yubin Kim</t>
  </si>
  <si>
    <t>Doohwan Chun</t>
  </si>
  <si>
    <t>Hojin Lee</t>
  </si>
  <si>
    <t>Hongsoo Jun</t>
  </si>
  <si>
    <t>Jaehyun Kim</t>
  </si>
  <si>
    <t>Chester Lee</t>
  </si>
  <si>
    <t>Deukin Ha</t>
  </si>
  <si>
    <t>JK Choi</t>
  </si>
  <si>
    <t>Peter Ahn</t>
  </si>
  <si>
    <t>Seunggon Park</t>
  </si>
  <si>
    <t>Jason Park</t>
  </si>
  <si>
    <t>Jihong Min</t>
  </si>
  <si>
    <t>Jiho Ru</t>
  </si>
  <si>
    <t>이충훈</t>
  </si>
  <si>
    <t>최경호</t>
  </si>
  <si>
    <t>김혁</t>
  </si>
  <si>
    <t>박장훈</t>
  </si>
  <si>
    <t>신정화</t>
  </si>
  <si>
    <t>주병훈</t>
  </si>
  <si>
    <t>김기현</t>
  </si>
  <si>
    <t>정민수</t>
  </si>
  <si>
    <t>노승혁</t>
  </si>
  <si>
    <t>고석환</t>
  </si>
  <si>
    <t>Rha, Tim</t>
  </si>
  <si>
    <t>김유빈</t>
  </si>
  <si>
    <t>전두환</t>
  </si>
  <si>
    <t>이호진</t>
  </si>
  <si>
    <t>전홍수</t>
  </si>
  <si>
    <t>김재현</t>
  </si>
  <si>
    <t>이체스터</t>
  </si>
  <si>
    <t>하득인</t>
  </si>
  <si>
    <t>최재경</t>
  </si>
  <si>
    <t>안덕기</t>
  </si>
  <si>
    <t>박승곤</t>
  </si>
  <si>
    <t>민지홍</t>
  </si>
  <si>
    <t>류지호</t>
  </si>
  <si>
    <t>회계</t>
  </si>
  <si>
    <t>Woojae Kim</t>
  </si>
  <si>
    <t>Woojoo Lee</t>
  </si>
  <si>
    <t>Seungwon Ju</t>
  </si>
  <si>
    <t>Woochul Jung</t>
  </si>
  <si>
    <t>Gyuhwan Lee</t>
  </si>
  <si>
    <t>Taeyoung Cho</t>
  </si>
  <si>
    <t>Changhwa Lee</t>
  </si>
  <si>
    <t>Chuljoong Hwang</t>
  </si>
  <si>
    <t>Wonku Kim</t>
  </si>
  <si>
    <t>Bongik Kim</t>
  </si>
  <si>
    <t>Seunghee Lee</t>
  </si>
  <si>
    <t>Jihoon Kim</t>
  </si>
  <si>
    <t>Yoonyoung Lee</t>
  </si>
  <si>
    <t>Joonhyung Shim</t>
  </si>
  <si>
    <t>Euikin Chun</t>
  </si>
  <si>
    <t>Dongwon Park</t>
  </si>
  <si>
    <t>Jisung Roh</t>
  </si>
  <si>
    <t>Geunho Yoo</t>
  </si>
  <si>
    <t>김우재</t>
  </si>
  <si>
    <t>이우주</t>
  </si>
  <si>
    <t>주승원</t>
  </si>
  <si>
    <t>정우철</t>
  </si>
  <si>
    <t>이규환</t>
  </si>
  <si>
    <t>조태용</t>
  </si>
  <si>
    <t>이창화</t>
  </si>
  <si>
    <t>황철줄</t>
  </si>
  <si>
    <t>김원구</t>
  </si>
  <si>
    <t>김봉익</t>
  </si>
  <si>
    <t>이승희</t>
  </si>
  <si>
    <t>김지훈</t>
  </si>
  <si>
    <t>이윤영</t>
  </si>
  <si>
    <t>심준형</t>
  </si>
  <si>
    <t>전의진</t>
  </si>
  <si>
    <t>박동원</t>
  </si>
  <si>
    <t>노지성</t>
  </si>
  <si>
    <t>유근호</t>
  </si>
  <si>
    <t>장준</t>
  </si>
  <si>
    <t>Jonghyung Kim</t>
  </si>
  <si>
    <t>Sungjoo Lee</t>
  </si>
  <si>
    <t>Wonseok Kim</t>
  </si>
  <si>
    <t>Donhoi Kwon</t>
  </si>
  <si>
    <t>Hoyoung Kim</t>
  </si>
  <si>
    <t>Hanseung Kang</t>
  </si>
  <si>
    <t>Kyungmin Lee</t>
  </si>
  <si>
    <t>Kyuyoun Lee</t>
  </si>
  <si>
    <t>Sungki Kim</t>
  </si>
  <si>
    <t>Kangmin Lee</t>
  </si>
  <si>
    <t>Kanghyok Lee</t>
  </si>
  <si>
    <t>Paul Chu</t>
  </si>
  <si>
    <t>Jinwook Park</t>
  </si>
  <si>
    <t>Darren Shin</t>
  </si>
  <si>
    <t>Chanwoong Chung</t>
  </si>
  <si>
    <t>Tahyun Yoo</t>
  </si>
  <si>
    <t>Gyungnam Lee</t>
  </si>
  <si>
    <t>김종형</t>
  </si>
  <si>
    <t>이성주</t>
  </si>
  <si>
    <t>김원석</t>
  </si>
  <si>
    <t>권돈회</t>
  </si>
  <si>
    <t>김호영</t>
  </si>
  <si>
    <t>강한승</t>
  </si>
  <si>
    <t>이경민</t>
  </si>
  <si>
    <t>이규연</t>
  </si>
  <si>
    <t>김성기</t>
  </si>
  <si>
    <t>이강민</t>
  </si>
  <si>
    <t>이강혁</t>
  </si>
  <si>
    <t>주민석</t>
  </si>
  <si>
    <t>박진욱</t>
  </si>
  <si>
    <t>신영섭</t>
  </si>
  <si>
    <t>정찬웅</t>
  </si>
  <si>
    <t>유태현</t>
  </si>
  <si>
    <t>이경남</t>
  </si>
  <si>
    <t>#</t>
  </si>
  <si>
    <t>이름</t>
  </si>
  <si>
    <t>Note</t>
  </si>
  <si>
    <t>T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</si>
  <si>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</si>
  <si>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</si>
  <si>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</si>
  <si>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</si>
  <si>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</si>
  <si>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</si>
  <si>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</si>
  <si>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</si>
  <si>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</si>
  <si>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</si>
  <si>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</si>
  <si>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</si>
  <si>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</si>
  <si>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</si>
  <si>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</si>
  <si>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</si>
  <si>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</si>
  <si>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</si>
  <si>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</si>
  <si>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</si>
  <si>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</si>
  <si>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</si>
  <si>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</si>
  <si>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</si>
  <si>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</si>
  <si>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</si>
  <si>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</si>
  <si>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</si>
  <si>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</si>
  <si>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</si>
  <si>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</si>
  <si>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</si>
  <si>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</si>
  <si>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</si>
  <si>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</si>
  <si>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</si>
  <si>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</si>
  <si>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</si>
  <si>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</si>
  <si>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</si>
  <si>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황철중</t>
  </si>
  <si>
    <t>PLAYER</t>
  </si>
  <si>
    <t>NAME</t>
  </si>
  <si>
    <t>최다안타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</si>
  <si>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</si>
  <si>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</si>
  <si>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</si>
  <si>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</si>
  <si>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</si>
  <si>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</si>
  <si>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</si>
  <si>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</si>
  <si>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</si>
  <si>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</si>
  <si>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</si>
  <si>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</si>
  <si>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</si>
  <si>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</si>
  <si>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</si>
  <si>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</si>
  <si>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</si>
  <si>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</si>
  <si>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</si>
  <si>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</si>
  <si>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t>삼진/볼넷</t>
  </si>
  <si>
    <t>몸에맞는 볼</t>
  </si>
  <si>
    <t>이닝당 출루</t>
  </si>
  <si>
    <t>피출루율</t>
  </si>
  <si>
    <t>피안타율</t>
  </si>
  <si>
    <t>이닝출루</t>
  </si>
  <si>
    <t>다승</t>
  </si>
  <si>
    <t>최다이닝</t>
  </si>
  <si>
    <t>Andrew Kang</t>
  </si>
  <si>
    <t>앤드류 강</t>
  </si>
  <si>
    <t>Andrew Hubbard</t>
  </si>
  <si>
    <t>앤드류 허버드</t>
  </si>
  <si>
    <t>제이슨 박</t>
  </si>
  <si>
    <t>GAME</t>
  </si>
  <si>
    <t>Team</t>
  </si>
  <si>
    <t>TOTAL GAMES</t>
  </si>
  <si>
    <t>WIN</t>
  </si>
  <si>
    <t>LOSE</t>
  </si>
  <si>
    <t>TIE</t>
  </si>
  <si>
    <t>POINT</t>
  </si>
  <si>
    <t xml:space="preserve">LOSE </t>
  </si>
  <si>
    <t>WK 2-042515</t>
  </si>
  <si>
    <t>WK 1-041815</t>
  </si>
  <si>
    <t>WK 3-050215</t>
  </si>
  <si>
    <t>Janghoon Park</t>
  </si>
  <si>
    <t>Low</t>
  </si>
  <si>
    <t>High</t>
  </si>
  <si>
    <t>Pitching Stats - Combine</t>
  </si>
  <si>
    <t>Batting Stats - Combine</t>
  </si>
  <si>
    <t>WK 4-050915</t>
  </si>
  <si>
    <t>WK 5-051615</t>
  </si>
  <si>
    <t>WK 6-052315</t>
  </si>
  <si>
    <t>WK 7-053015</t>
  </si>
  <si>
    <t>WK 8-060615</t>
  </si>
  <si>
    <t>WK 9-061315</t>
  </si>
  <si>
    <t>WK 10-062015</t>
  </si>
  <si>
    <t>WK 11-062715</t>
  </si>
  <si>
    <t>No Game Week</t>
  </si>
  <si>
    <t>WK 12-070415</t>
  </si>
  <si>
    <t>WK 13-071115</t>
  </si>
  <si>
    <t>WK 14-071815</t>
  </si>
  <si>
    <t>WK 15-072515</t>
  </si>
  <si>
    <t>WK 16-080115</t>
  </si>
  <si>
    <t>WK 17-080815</t>
  </si>
  <si>
    <t>WK 18-081515</t>
  </si>
  <si>
    <t>FONT size 16</t>
  </si>
  <si>
    <t>Font size 12</t>
  </si>
  <si>
    <t>OFF</t>
  </si>
  <si>
    <t>Jaeryung Oh</t>
  </si>
  <si>
    <t>오재룡</t>
  </si>
  <si>
    <t>TOTALS</t>
  </si>
  <si>
    <t>Leo Byun</t>
  </si>
  <si>
    <t>변리오</t>
  </si>
  <si>
    <t>Total</t>
  </si>
  <si>
    <t>고석관</t>
  </si>
  <si>
    <t>Jemin Kim</t>
  </si>
  <si>
    <t>김재민</t>
  </si>
  <si>
    <t>Masschusetts Warriors</t>
  </si>
  <si>
    <t>Chang Joon</t>
  </si>
  <si>
    <t xml:space="preserve"> Younghan Kim</t>
  </si>
  <si>
    <t xml:space="preserve"> Abraham Kim</t>
  </si>
  <si>
    <t xml:space="preserve"> Minsoo Kim</t>
  </si>
  <si>
    <t xml:space="preserve"> Hakjae Lee</t>
  </si>
  <si>
    <t xml:space="preserve"> Gyuman Han</t>
  </si>
  <si>
    <t xml:space="preserve"> Yongho Kim</t>
  </si>
  <si>
    <t xml:space="preserve"> Kyungjoo Wee</t>
  </si>
  <si>
    <t xml:space="preserve"> Youngdae Kwon</t>
  </si>
  <si>
    <t xml:space="preserve"> Andrew Kang</t>
  </si>
  <si>
    <t xml:space="preserve"> Wonseop Choi</t>
  </si>
  <si>
    <t xml:space="preserve"> Changyeol Yoo</t>
  </si>
  <si>
    <t xml:space="preserve"> Choongwook Seo</t>
  </si>
  <si>
    <t xml:space="preserve"> Yoonsik Jeong</t>
  </si>
  <si>
    <t xml:space="preserve"> Kwangoh Kim</t>
  </si>
  <si>
    <t xml:space="preserve"> Seonggeun Kim</t>
  </si>
  <si>
    <t xml:space="preserve"> Chang Joon</t>
  </si>
  <si>
    <t xml:space="preserve"> Jiman Park</t>
  </si>
  <si>
    <t xml:space="preserve"> Dohwee Kim</t>
  </si>
  <si>
    <t xml:space="preserve"> Hakjoon Baek</t>
  </si>
  <si>
    <t>Abraham Kim</t>
  </si>
  <si>
    <t>김기호</t>
  </si>
  <si>
    <t xml:space="preserve"> Andy Hwang</t>
  </si>
  <si>
    <t xml:space="preserve"> Young Sun Park</t>
  </si>
  <si>
    <t xml:space="preserve"> Yamoto Matsusaka</t>
  </si>
  <si>
    <t xml:space="preserve"> Chris Yee</t>
  </si>
  <si>
    <t xml:space="preserve"> Seung Won Lee</t>
  </si>
  <si>
    <t xml:space="preserve"> Ji Hong Kim</t>
  </si>
  <si>
    <t xml:space="preserve"> Shin Hyung Lee</t>
  </si>
  <si>
    <t xml:space="preserve"> Kyu Jung Hwang</t>
  </si>
  <si>
    <t xml:space="preserve"> Paul Yu</t>
  </si>
  <si>
    <t xml:space="preserve"> Byung JIn Kim</t>
  </si>
  <si>
    <t xml:space="preserve"> Sung Woo Ahn</t>
  </si>
  <si>
    <t xml:space="preserve"> David Hwang</t>
  </si>
  <si>
    <t xml:space="preserve"> Jung Lee</t>
  </si>
  <si>
    <t xml:space="preserve"> Jay Shin</t>
  </si>
  <si>
    <t xml:space="preserve"> Scott Noh</t>
  </si>
  <si>
    <t xml:space="preserve"> Minsoo Jung</t>
  </si>
  <si>
    <t xml:space="preserve"> Janghoon Park</t>
  </si>
  <si>
    <t xml:space="preserve"> Choonghoon Lee</t>
  </si>
  <si>
    <t xml:space="preserve"> JK Choi</t>
  </si>
  <si>
    <t xml:space="preserve"> Dennis Choi</t>
  </si>
  <si>
    <t xml:space="preserve"> Jiho Ru</t>
  </si>
  <si>
    <t xml:space="preserve"> Tim Rha</t>
  </si>
  <si>
    <t xml:space="preserve"> Hongsoo Jun</t>
  </si>
  <si>
    <t xml:space="preserve"> Hyuk Kim</t>
  </si>
  <si>
    <t xml:space="preserve"> Doohwan Chun</t>
  </si>
  <si>
    <t xml:space="preserve"> Kihyun Kim</t>
  </si>
  <si>
    <t xml:space="preserve"> Yubin Kim</t>
  </si>
  <si>
    <t xml:space="preserve"> Jonathan Joo</t>
  </si>
  <si>
    <t xml:space="preserve"> Sokann Ko</t>
  </si>
  <si>
    <t xml:space="preserve"> Jaehyun Kim</t>
  </si>
  <si>
    <t>Dennis Choi</t>
  </si>
  <si>
    <t xml:space="preserve"> Jisung Roh</t>
  </si>
  <si>
    <t xml:space="preserve"> Bongik Kim</t>
  </si>
  <si>
    <t xml:space="preserve"> Yoonyoung Lee</t>
  </si>
  <si>
    <t xml:space="preserve"> Woojoo Lee</t>
  </si>
  <si>
    <t xml:space="preserve"> Woojae Kim</t>
  </si>
  <si>
    <t xml:space="preserve"> Woochul Jung</t>
  </si>
  <si>
    <t xml:space="preserve"> Jihoon Kim</t>
  </si>
  <si>
    <t xml:space="preserve"> Wonku Kim</t>
  </si>
  <si>
    <t xml:space="preserve"> Gyuhwan Lee</t>
  </si>
  <si>
    <t xml:space="preserve"> Seungwon Ju</t>
  </si>
  <si>
    <t xml:space="preserve"> Chuljoong Hwang</t>
  </si>
  <si>
    <t xml:space="preserve"> Geunho Yoo</t>
  </si>
  <si>
    <t xml:space="preserve"> Seunghee Lee</t>
  </si>
  <si>
    <t xml:space="preserve"> Changhwa Lee</t>
  </si>
  <si>
    <t xml:space="preserve"> Joonhyung Shim</t>
  </si>
  <si>
    <t xml:space="preserve"> Taeyong Cho</t>
  </si>
  <si>
    <t xml:space="preserve"> Paul Chu</t>
  </si>
  <si>
    <t xml:space="preserve"> Jonghyung Kim</t>
  </si>
  <si>
    <t xml:space="preserve"> Jaeryung Oh</t>
  </si>
  <si>
    <t xml:space="preserve"> Kangmin Lee</t>
  </si>
  <si>
    <t xml:space="preserve"> Wonseok Kim</t>
  </si>
  <si>
    <t xml:space="preserve"> Sungjoo Lee</t>
  </si>
  <si>
    <t xml:space="preserve"> Kyungmin Lee</t>
  </si>
  <si>
    <t xml:space="preserve"> Jemin Kim</t>
  </si>
  <si>
    <t xml:space="preserve"> Kyuyoun Lee</t>
  </si>
  <si>
    <t xml:space="preserve"> Hanseung Kang</t>
  </si>
  <si>
    <t xml:space="preserve"> Hoyoung Kim</t>
  </si>
  <si>
    <t xml:space="preserve"> Donhoi Kwon</t>
  </si>
  <si>
    <t xml:space="preserve"> Sungki Kim</t>
  </si>
  <si>
    <t xml:space="preserve"> Jinwook Park</t>
  </si>
  <si>
    <t xml:space="preserve"> Kanghyok Lee</t>
  </si>
  <si>
    <t>오재륭</t>
  </si>
  <si>
    <t>06/06/15 BATTING LEADERS TOP 10</t>
  </si>
  <si>
    <t xml:space="preserve">06/06/15 LEAGUE STANDING </t>
  </si>
  <si>
    <t>06/06/30 PITCHING LEADERS TOP 5</t>
  </si>
  <si>
    <t>규정 이닝 : 7 IP (Minimum) (Game 7 x 1 IP)</t>
  </si>
  <si>
    <t>WK 19-082215</t>
  </si>
  <si>
    <t>WK 20-082915</t>
  </si>
  <si>
    <t>WK 21-090515</t>
  </si>
  <si>
    <t>WK 22-091215</t>
  </si>
  <si>
    <t>WK 23-091915</t>
  </si>
  <si>
    <t>WK 24-092615</t>
  </si>
  <si>
    <t>WK 25-100315</t>
  </si>
  <si>
    <t>규정 타석 : 18 타석 (PA &gt;= 17.5) (Game 7 x 2.5)</t>
  </si>
  <si>
    <t>Eddie Kang</t>
  </si>
  <si>
    <t>강진호</t>
  </si>
  <si>
    <t>Seunghoon Lee</t>
  </si>
  <si>
    <t>이승훈</t>
  </si>
  <si>
    <t>Roaster Update-06-06-15</t>
  </si>
  <si>
    <t xml:space="preserve"> Eddie Kang</t>
  </si>
  <si>
    <t xml:space="preserve"> Seunghoon Lee</t>
  </si>
  <si>
    <t>공동 10위: NEA-권돈회, BB-박영선</t>
  </si>
  <si>
    <t>공동 10위: NEA-주민석, 이경민, 강한승, 권돈회, MW-황철중, 이우주, CB-노승혁,  BB-유영민</t>
  </si>
  <si>
    <t>공동 10위: CB - 노승혁, MW - 이창화</t>
  </si>
  <si>
    <t>공동 10위: BB - 박영선</t>
  </si>
  <si>
    <t>공동 10위:  AS - 권영대, BB - 유영민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</si>
</sst>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m&quot;/&quot;d;@"/>
    <numFmt numFmtId="166" formatCode="0.000_);[Red]\(0.000\)"/>
    <numFmt numFmtId="167" formatCode="0_);[Red]\(0\)"/>
    <numFmt numFmtId="168" formatCode="0.000_ "/>
    <numFmt numFmtId="169" formatCode="0.00_ "/>
    <numFmt numFmtId="170" formatCode="m/d;@"/>
  </numFmts>
  <fonts count="5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indexed="8"/>
      <name val="맑은 고딕"/>
      <family val="3"/>
      <charset val="129"/>
    </font>
    <font>
      <b/>
      <sz val="20"/>
      <color theme="0"/>
      <name val="맑은 고딕"/>
      <family val="3"/>
      <charset val="129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u/>
      <sz val="22"/>
      <color indexed="8"/>
      <name val="Calibri"/>
      <family val="2"/>
    </font>
    <font>
      <sz val="11"/>
      <color indexed="8"/>
      <name val="Calibri"/>
    </font>
    <font>
      <u/>
      <sz val="20"/>
      <color theme="1"/>
      <name val="Arial Black"/>
      <family val="2"/>
    </font>
    <font>
      <sz val="18"/>
      <color theme="1"/>
      <name val="Calibri"/>
      <family val="2"/>
      <scheme val="minor"/>
    </font>
    <font>
      <b/>
      <u/>
      <sz val="2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1"/>
      <color indexed="8"/>
      <name val="맑은 고딕"/>
      <family val="3"/>
      <charset val="129"/>
    </font>
    <font>
      <b/>
      <sz val="11"/>
      <color indexed="8"/>
      <name val="Calibri"/>
      <family val="2"/>
    </font>
    <font>
      <b/>
      <sz val="8"/>
      <color indexed="8"/>
      <name val="맑은 고딕"/>
      <family val="3"/>
      <charset val="129"/>
    </font>
    <font>
      <b/>
      <u/>
      <sz val="26"/>
      <color indexed="8"/>
      <name val="Calibri"/>
      <family val="2"/>
    </font>
    <font>
      <b/>
      <u/>
      <sz val="28"/>
      <color indexed="8"/>
      <name val="Calibri"/>
      <family val="2"/>
    </font>
    <font>
      <b/>
      <sz val="12"/>
      <color rgb="FF66FF33"/>
      <name val="맑은 고딕"/>
      <family val="3"/>
      <charset val="129"/>
    </font>
    <font>
      <b/>
      <sz val="12"/>
      <color rgb="FF66FF33"/>
      <name val="Calibri"/>
      <family val="2"/>
    </font>
    <font>
      <sz val="22"/>
      <color theme="1"/>
      <name val="Calibri"/>
      <family val="2"/>
      <scheme val="minor"/>
    </font>
    <font>
      <sz val="14"/>
      <color indexed="8"/>
      <name val="Calibri"/>
      <family val="2"/>
    </font>
    <font>
      <sz val="14"/>
      <color indexed="8"/>
      <name val="맑은 고딕"/>
      <family val="3"/>
      <charset val="129"/>
    </font>
    <font>
      <sz val="16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맑은 고딕"/>
      <family val="3"/>
      <charset val="129"/>
    </font>
    <font>
      <b/>
      <sz val="20"/>
      <name val="맑은 고딕"/>
      <family val="3"/>
      <charset val="129"/>
    </font>
    <font>
      <b/>
      <u/>
      <sz val="16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indexed="8"/>
      <name val="맑은 고딕"/>
      <family val="3"/>
      <charset val="129"/>
    </font>
    <font>
      <sz val="18"/>
      <color indexed="8"/>
      <name val="Calibri"/>
      <family val="2"/>
    </font>
    <font>
      <b/>
      <u/>
      <sz val="14"/>
      <color indexed="8"/>
      <name val="Calibri"/>
      <family val="2"/>
    </font>
    <font>
      <b/>
      <i/>
      <sz val="18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rgb="FFFFFF00"/>
      <name val="Calibri"/>
      <family val="2"/>
      <scheme val="minor"/>
    </font>
    <font>
      <b/>
      <sz val="14"/>
      <color rgb="FF66FF33"/>
      <name val="Calibri"/>
      <family val="2"/>
    </font>
    <font>
      <sz val="14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8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7">
    <xf numFmtId="0" fontId="0" fillId="0" borderId="0"/>
    <xf numFmtId="0" fontId="14" fillId="0" borderId="0" applyFill="0" applyProtection="0"/>
    <xf numFmtId="0" fontId="16" fillId="0" borderId="0">
      <alignment vertical="center"/>
    </xf>
    <xf numFmtId="0" fontId="16" fillId="6" borderId="38" applyNumberFormat="0" applyFont="0" applyAlignment="0" applyProtection="0">
      <alignment vertical="center"/>
    </xf>
    <xf numFmtId="0" fontId="16" fillId="7" borderId="39" applyNumberFormat="0" applyFont="0" applyAlignment="0" applyProtection="0">
      <alignment vertical="center"/>
    </xf>
    <xf numFmtId="0" fontId="24" fillId="0" borderId="0" applyFill="0" applyProtection="0"/>
    <xf numFmtId="0" fontId="14" fillId="0" borderId="0" applyFill="0" applyProtection="0"/>
  </cellStyleXfs>
  <cellXfs count="488">
    <xf numFmtId="0" fontId="0" fillId="0" borderId="0" xfId="0"/>
    <xf numFmtId="0" fontId="4" fillId="4" borderId="20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165" fontId="3" fillId="3" borderId="21" xfId="0" applyNumberFormat="1" applyFont="1" applyFill="1" applyBorder="1" applyAlignment="1">
      <alignment horizontal="center" vertical="center"/>
    </xf>
    <xf numFmtId="165" fontId="3" fillId="3" borderId="20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4" fillId="0" borderId="0" xfId="1" applyFill="1" applyProtection="1"/>
    <xf numFmtId="0" fontId="14" fillId="0" borderId="0" xfId="1" applyFill="1" applyAlignment="1" applyProtection="1">
      <alignment horizontal="center"/>
    </xf>
    <xf numFmtId="164" fontId="14" fillId="0" borderId="0" xfId="1" applyNumberFormat="1" applyFill="1" applyAlignment="1" applyProtection="1">
      <alignment horizontal="center"/>
    </xf>
    <xf numFmtId="0" fontId="14" fillId="0" borderId="0" xfId="1" applyFont="1" applyFill="1" applyAlignment="1" applyProtection="1">
      <alignment horizontal="center"/>
    </xf>
    <xf numFmtId="0" fontId="16" fillId="0" borderId="0" xfId="2">
      <alignment vertical="center"/>
    </xf>
    <xf numFmtId="0" fontId="15" fillId="0" borderId="0" xfId="2" applyFont="1" applyFill="1" applyAlignment="1" applyProtection="1">
      <alignment horizontal="center" vertical="center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166" fontId="19" fillId="0" borderId="0" xfId="2" applyNumberFormat="1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8" fillId="0" borderId="0" xfId="2" applyFont="1" applyBorder="1" applyAlignment="1">
      <alignment horizontal="center" vertical="center"/>
    </xf>
    <xf numFmtId="0" fontId="14" fillId="0" borderId="0" xfId="1" applyFill="1" applyProtection="1"/>
    <xf numFmtId="0" fontId="14" fillId="0" borderId="0" xfId="1" applyFill="1" applyAlignment="1" applyProtection="1">
      <alignment horizontal="center"/>
    </xf>
    <xf numFmtId="0" fontId="16" fillId="0" borderId="0" xfId="2">
      <alignment vertical="center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6" fillId="0" borderId="0" xfId="2" applyAlignment="1">
      <alignment horizontal="center" vertical="center"/>
    </xf>
    <xf numFmtId="166" fontId="17" fillId="0" borderId="0" xfId="2" applyNumberFormat="1" applyFont="1" applyAlignment="1">
      <alignment horizontal="center" vertical="center"/>
    </xf>
    <xf numFmtId="169" fontId="17" fillId="0" borderId="0" xfId="2" applyNumberFormat="1" applyFont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21" fillId="12" borderId="12" xfId="0" applyFont="1" applyFill="1" applyBorder="1" applyAlignment="1">
      <alignment horizontal="center" vertical="center"/>
    </xf>
    <xf numFmtId="164" fontId="21" fillId="12" borderId="12" xfId="0" applyNumberFormat="1" applyFont="1" applyFill="1" applyBorder="1" applyAlignment="1">
      <alignment horizontal="center" vertical="center"/>
    </xf>
    <xf numFmtId="0" fontId="21" fillId="12" borderId="13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/>
    </xf>
    <xf numFmtId="164" fontId="21" fillId="12" borderId="2" xfId="0" applyNumberFormat="1" applyFont="1" applyFill="1" applyBorder="1" applyAlignment="1">
      <alignment horizontal="center" vertical="center"/>
    </xf>
    <xf numFmtId="0" fontId="21" fillId="12" borderId="3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21" fillId="12" borderId="4" xfId="0" applyFont="1" applyFill="1" applyBorder="1" applyAlignment="1">
      <alignment horizontal="center" vertical="center"/>
    </xf>
    <xf numFmtId="164" fontId="21" fillId="12" borderId="4" xfId="0" applyNumberFormat="1" applyFont="1" applyFill="1" applyBorder="1" applyAlignment="1">
      <alignment horizontal="center" vertical="center"/>
    </xf>
    <xf numFmtId="0" fontId="21" fillId="12" borderId="5" xfId="0" applyFont="1" applyFill="1" applyBorder="1" applyAlignment="1">
      <alignment horizontal="center" vertical="center"/>
    </xf>
    <xf numFmtId="14" fontId="13" fillId="0" borderId="3" xfId="0" applyNumberFormat="1" applyFont="1" applyBorder="1" applyAlignment="1">
      <alignment horizontal="center" vertical="center"/>
    </xf>
    <xf numFmtId="14" fontId="13" fillId="0" borderId="5" xfId="0" applyNumberFormat="1" applyFont="1" applyBorder="1" applyAlignment="1">
      <alignment horizontal="center" vertical="center"/>
    </xf>
    <xf numFmtId="0" fontId="12" fillId="14" borderId="10" xfId="0" applyFont="1" applyFill="1" applyBorder="1" applyAlignment="1">
      <alignment horizontal="center" vertical="center"/>
    </xf>
    <xf numFmtId="0" fontId="13" fillId="14" borderId="12" xfId="0" applyFont="1" applyFill="1" applyBorder="1" applyAlignment="1">
      <alignment horizontal="center" vertical="center"/>
    </xf>
    <xf numFmtId="14" fontId="13" fillId="14" borderId="13" xfId="0" applyNumberFormat="1" applyFont="1" applyFill="1" applyBorder="1" applyAlignment="1">
      <alignment horizontal="center" vertical="center"/>
    </xf>
    <xf numFmtId="0" fontId="12" fillId="14" borderId="8" xfId="0" applyFont="1" applyFill="1" applyBorder="1" applyAlignment="1">
      <alignment horizontal="center" vertical="center"/>
    </xf>
    <xf numFmtId="0" fontId="13" fillId="14" borderId="2" xfId="0" applyFont="1" applyFill="1" applyBorder="1" applyAlignment="1">
      <alignment horizontal="center" vertical="center"/>
    </xf>
    <xf numFmtId="14" fontId="13" fillId="14" borderId="3" xfId="0" applyNumberFormat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164" fontId="14" fillId="0" borderId="0" xfId="1" applyNumberFormat="1" applyFill="1" applyBorder="1" applyAlignment="1" applyProtection="1">
      <alignment horizontal="center"/>
    </xf>
    <xf numFmtId="0" fontId="7" fillId="13" borderId="42" xfId="0" applyFont="1" applyFill="1" applyBorder="1" applyAlignment="1">
      <alignment horizontal="center" vertical="center"/>
    </xf>
    <xf numFmtId="0" fontId="7" fillId="13" borderId="43" xfId="0" applyFont="1" applyFill="1" applyBorder="1" applyAlignment="1">
      <alignment horizontal="center" vertical="center"/>
    </xf>
    <xf numFmtId="0" fontId="7" fillId="13" borderId="44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6" fillId="4" borderId="47" xfId="0" applyFont="1" applyFill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 vertical="center"/>
    </xf>
    <xf numFmtId="0" fontId="0" fillId="0" borderId="0" xfId="0" applyBorder="1"/>
    <xf numFmtId="0" fontId="26" fillId="2" borderId="7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45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0" fillId="0" borderId="0" xfId="0"/>
    <xf numFmtId="0" fontId="13" fillId="3" borderId="2" xfId="0" applyFont="1" applyFill="1" applyBorder="1" applyAlignment="1">
      <alignment horizontal="center" vertical="center"/>
    </xf>
    <xf numFmtId="0" fontId="22" fillId="0" borderId="0" xfId="5" applyFont="1" applyFill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13" fillId="3" borderId="2" xfId="0" applyFont="1" applyFill="1" applyBorder="1" applyAlignment="1">
      <alignment horizontal="center" vertical="center"/>
    </xf>
    <xf numFmtId="0" fontId="14" fillId="0" borderId="0" xfId="1" applyFill="1" applyProtection="1"/>
    <xf numFmtId="0" fontId="14" fillId="0" borderId="0" xfId="1" applyFill="1" applyAlignment="1" applyProtection="1">
      <alignment horizontal="center"/>
    </xf>
    <xf numFmtId="0" fontId="28" fillId="0" borderId="0" xfId="2" applyFont="1" applyFill="1" applyBorder="1" applyAlignment="1" applyProtection="1">
      <alignment horizontal="center" vertical="center"/>
    </xf>
    <xf numFmtId="0" fontId="26" fillId="4" borderId="11" xfId="0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/>
    </xf>
    <xf numFmtId="0" fontId="26" fillId="4" borderId="55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26" fillId="2" borderId="56" xfId="0" applyFont="1" applyFill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16" borderId="42" xfId="0" applyFont="1" applyFill="1" applyBorder="1" applyAlignment="1">
      <alignment horizontal="center" vertical="center"/>
    </xf>
    <xf numFmtId="0" fontId="7" fillId="12" borderId="59" xfId="0" applyFont="1" applyFill="1" applyBorder="1" applyAlignment="1">
      <alignment horizontal="center" vertical="center"/>
    </xf>
    <xf numFmtId="0" fontId="7" fillId="13" borderId="60" xfId="0" applyFont="1" applyFill="1" applyBorder="1" applyAlignment="1">
      <alignment horizontal="center" vertical="center"/>
    </xf>
    <xf numFmtId="0" fontId="21" fillId="12" borderId="55" xfId="0" applyFont="1" applyFill="1" applyBorder="1" applyAlignment="1">
      <alignment horizontal="center" vertical="center"/>
    </xf>
    <xf numFmtId="0" fontId="21" fillId="12" borderId="61" xfId="0" applyFont="1" applyFill="1" applyBorder="1" applyAlignment="1">
      <alignment horizontal="center" vertical="center"/>
    </xf>
    <xf numFmtId="0" fontId="24" fillId="0" borderId="0" xfId="5" applyFill="1" applyAlignment="1" applyProtection="1">
      <alignment horizontal="center"/>
    </xf>
    <xf numFmtId="2" fontId="14" fillId="0" borderId="0" xfId="5" applyNumberFormat="1" applyFont="1" applyFill="1" applyBorder="1" applyAlignment="1" applyProtection="1">
      <alignment horizontal="center"/>
    </xf>
    <xf numFmtId="0" fontId="28" fillId="0" borderId="0" xfId="2" applyFont="1" applyFill="1" applyAlignment="1" applyProtection="1">
      <alignment horizontal="center" vertical="center"/>
    </xf>
    <xf numFmtId="0" fontId="17" fillId="0" borderId="0" xfId="2" applyFont="1" applyFill="1" applyAlignment="1">
      <alignment horizontal="center" vertical="center"/>
    </xf>
    <xf numFmtId="164" fontId="14" fillId="0" borderId="0" xfId="5" applyNumberFormat="1" applyFont="1" applyFill="1" applyBorder="1" applyAlignment="1" applyProtection="1">
      <alignment horizontal="center"/>
    </xf>
    <xf numFmtId="164" fontId="14" fillId="0" borderId="0" xfId="5" applyNumberFormat="1" applyFont="1" applyFill="1" applyBorder="1" applyAlignment="1" applyProtection="1">
      <alignment horizontal="center" vertical="center"/>
    </xf>
    <xf numFmtId="0" fontId="14" fillId="0" borderId="0" xfId="5" applyFont="1" applyFill="1" applyBorder="1" applyAlignment="1" applyProtection="1">
      <alignment horizontal="center" vertical="center"/>
    </xf>
    <xf numFmtId="0" fontId="29" fillId="0" borderId="0" xfId="2" applyFont="1" applyFill="1" applyAlignment="1" applyProtection="1">
      <alignment horizontal="center" vertical="center"/>
    </xf>
    <xf numFmtId="0" fontId="16" fillId="0" borderId="0" xfId="2" applyFill="1">
      <alignment vertical="center"/>
    </xf>
    <xf numFmtId="0" fontId="0" fillId="0" borderId="0" xfId="0" applyFill="1"/>
    <xf numFmtId="0" fontId="30" fillId="2" borderId="2" xfId="2" applyFont="1" applyFill="1" applyBorder="1" applyAlignment="1">
      <alignment horizontal="center" vertical="center"/>
    </xf>
    <xf numFmtId="0" fontId="5" fillId="14" borderId="18" xfId="0" applyFont="1" applyFill="1" applyBorder="1" applyAlignment="1">
      <alignment horizontal="center" vertical="center"/>
    </xf>
    <xf numFmtId="0" fontId="5" fillId="14" borderId="17" xfId="0" applyFont="1" applyFill="1" applyBorder="1" applyAlignment="1">
      <alignment horizontal="center" vertical="center"/>
    </xf>
    <xf numFmtId="0" fontId="5" fillId="14" borderId="24" xfId="0" applyFont="1" applyFill="1" applyBorder="1" applyAlignment="1">
      <alignment horizontal="center" vertical="center"/>
    </xf>
    <xf numFmtId="0" fontId="5" fillId="14" borderId="25" xfId="0" applyFont="1" applyFill="1" applyBorder="1" applyAlignment="1">
      <alignment horizontal="center" vertical="center"/>
    </xf>
    <xf numFmtId="165" fontId="3" fillId="14" borderId="21" xfId="0" applyNumberFormat="1" applyFont="1" applyFill="1" applyBorder="1" applyAlignment="1">
      <alignment horizontal="center" vertical="center"/>
    </xf>
    <xf numFmtId="0" fontId="5" fillId="14" borderId="21" xfId="0" applyFont="1" applyFill="1" applyBorder="1" applyAlignment="1">
      <alignment horizontal="center" vertical="center"/>
    </xf>
    <xf numFmtId="0" fontId="5" fillId="14" borderId="22" xfId="0" applyFont="1" applyFill="1" applyBorder="1" applyAlignment="1">
      <alignment horizontal="center" vertical="center"/>
    </xf>
    <xf numFmtId="0" fontId="5" fillId="14" borderId="27" xfId="0" applyFont="1" applyFill="1" applyBorder="1" applyAlignment="1">
      <alignment horizontal="center" vertical="center"/>
    </xf>
    <xf numFmtId="0" fontId="5" fillId="14" borderId="28" xfId="0" applyFont="1" applyFill="1" applyBorder="1" applyAlignment="1">
      <alignment horizontal="center" vertical="center"/>
    </xf>
    <xf numFmtId="0" fontId="22" fillId="0" borderId="0" xfId="5" applyFont="1" applyFill="1" applyBorder="1" applyAlignment="1" applyProtection="1">
      <alignment horizontal="center" vertical="center"/>
    </xf>
    <xf numFmtId="0" fontId="26" fillId="4" borderId="46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0" fontId="26" fillId="4" borderId="48" xfId="0" applyFont="1" applyFill="1" applyBorder="1" applyAlignment="1">
      <alignment horizontal="center" vertical="center"/>
    </xf>
    <xf numFmtId="0" fontId="35" fillId="8" borderId="0" xfId="2" applyFont="1" applyFill="1" applyAlignment="1" applyProtection="1">
      <alignment horizontal="center" vertical="center"/>
    </xf>
    <xf numFmtId="0" fontId="36" fillId="8" borderId="0" xfId="2" applyFont="1" applyFill="1" applyBorder="1" applyAlignment="1" applyProtection="1">
      <alignment horizontal="center" vertical="center"/>
    </xf>
    <xf numFmtId="0" fontId="36" fillId="8" borderId="0" xfId="2" applyFont="1" applyFill="1" applyAlignment="1" applyProtection="1">
      <alignment horizontal="center" vertical="center"/>
    </xf>
    <xf numFmtId="0" fontId="35" fillId="8" borderId="64" xfId="2" applyFont="1" applyFill="1" applyBorder="1" applyAlignment="1" applyProtection="1">
      <alignment horizontal="center" vertical="center"/>
    </xf>
    <xf numFmtId="0" fontId="36" fillId="8" borderId="65" xfId="2" applyFont="1" applyFill="1" applyBorder="1" applyAlignment="1" applyProtection="1">
      <alignment horizontal="center" vertical="center"/>
    </xf>
    <xf numFmtId="0" fontId="36" fillId="8" borderId="62" xfId="2" applyFont="1" applyFill="1" applyBorder="1" applyAlignment="1" applyProtection="1">
      <alignment horizontal="center" vertical="center"/>
    </xf>
    <xf numFmtId="0" fontId="36" fillId="8" borderId="67" xfId="2" applyFont="1" applyFill="1" applyBorder="1" applyAlignment="1" applyProtection="1">
      <alignment horizontal="center" vertical="center"/>
    </xf>
    <xf numFmtId="0" fontId="35" fillId="8" borderId="65" xfId="2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4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4" borderId="69" xfId="0" applyFont="1" applyFill="1" applyBorder="1" applyAlignment="1">
      <alignment horizontal="center" vertical="center"/>
    </xf>
    <xf numFmtId="0" fontId="2" fillId="16" borderId="69" xfId="0" applyFont="1" applyFill="1" applyBorder="1" applyAlignment="1">
      <alignment horizontal="center" vertical="center"/>
    </xf>
    <xf numFmtId="0" fontId="26" fillId="0" borderId="75" xfId="0" applyFont="1" applyFill="1" applyBorder="1" applyAlignment="1">
      <alignment horizontal="center" vertical="center"/>
    </xf>
    <xf numFmtId="0" fontId="26" fillId="0" borderId="76" xfId="0" applyFont="1" applyFill="1" applyBorder="1" applyAlignment="1">
      <alignment horizontal="center" vertical="center"/>
    </xf>
    <xf numFmtId="0" fontId="26" fillId="0" borderId="74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2" borderId="75" xfId="0" applyFont="1" applyFill="1" applyBorder="1" applyAlignment="1">
      <alignment horizontal="center" vertical="center"/>
    </xf>
    <xf numFmtId="0" fontId="26" fillId="2" borderId="76" xfId="0" applyFont="1" applyFill="1" applyBorder="1" applyAlignment="1">
      <alignment horizontal="center" vertical="center"/>
    </xf>
    <xf numFmtId="0" fontId="26" fillId="2" borderId="74" xfId="0" applyFont="1" applyFill="1" applyBorder="1" applyAlignment="1">
      <alignment horizontal="center" vertical="center"/>
    </xf>
    <xf numFmtId="0" fontId="26" fillId="2" borderId="55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1" fillId="0" borderId="0" xfId="5" applyFont="1" applyFill="1" applyBorder="1" applyAlignment="1" applyProtection="1">
      <alignment horizontal="center" vertical="center"/>
    </xf>
    <xf numFmtId="2" fontId="14" fillId="0" borderId="0" xfId="5" applyNumberFormat="1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>
      <alignment horizontal="center" vertical="center"/>
    </xf>
    <xf numFmtId="0" fontId="36" fillId="0" borderId="0" xfId="2" applyFont="1" applyFill="1" applyBorder="1" applyAlignment="1" applyProtection="1">
      <alignment horizontal="center" vertical="center"/>
    </xf>
    <xf numFmtId="0" fontId="38" fillId="0" borderId="0" xfId="5" applyFont="1" applyFill="1" applyBorder="1" applyAlignment="1" applyProtection="1">
      <alignment horizontal="center" vertical="center"/>
    </xf>
    <xf numFmtId="0" fontId="39" fillId="0" borderId="0" xfId="2" applyFont="1" applyAlignment="1">
      <alignment horizontal="center" vertical="center"/>
    </xf>
    <xf numFmtId="0" fontId="40" fillId="0" borderId="0" xfId="2" applyFont="1" applyAlignment="1">
      <alignment horizontal="center" vertical="center"/>
    </xf>
    <xf numFmtId="166" fontId="40" fillId="0" borderId="0" xfId="2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30" fillId="0" borderId="0" xfId="2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5" fillId="17" borderId="21" xfId="0" applyFont="1" applyFill="1" applyBorder="1" applyAlignment="1">
      <alignment horizontal="center" vertical="center"/>
    </xf>
    <xf numFmtId="0" fontId="5" fillId="17" borderId="22" xfId="0" applyFont="1" applyFill="1" applyBorder="1" applyAlignment="1">
      <alignment horizontal="center" vertical="center"/>
    </xf>
    <xf numFmtId="0" fontId="5" fillId="17" borderId="27" xfId="0" applyFont="1" applyFill="1" applyBorder="1" applyAlignment="1">
      <alignment horizontal="center" vertical="center"/>
    </xf>
    <xf numFmtId="0" fontId="5" fillId="17" borderId="28" xfId="0" applyFont="1" applyFill="1" applyBorder="1" applyAlignment="1">
      <alignment horizontal="center" vertical="center"/>
    </xf>
    <xf numFmtId="0" fontId="5" fillId="17" borderId="18" xfId="0" applyFont="1" applyFill="1" applyBorder="1" applyAlignment="1">
      <alignment horizontal="center" vertical="center"/>
    </xf>
    <xf numFmtId="0" fontId="5" fillId="17" borderId="17" xfId="0" applyFont="1" applyFill="1" applyBorder="1" applyAlignment="1">
      <alignment horizontal="center" vertical="center"/>
    </xf>
    <xf numFmtId="0" fontId="5" fillId="17" borderId="32" xfId="0" applyFont="1" applyFill="1" applyBorder="1" applyAlignment="1">
      <alignment horizontal="center" vertical="center"/>
    </xf>
    <xf numFmtId="0" fontId="5" fillId="17" borderId="33" xfId="0" applyFont="1" applyFill="1" applyBorder="1" applyAlignment="1">
      <alignment horizontal="center" vertical="center"/>
    </xf>
    <xf numFmtId="0" fontId="5" fillId="17" borderId="20" xfId="0" applyFont="1" applyFill="1" applyBorder="1" applyAlignment="1">
      <alignment horizontal="center" vertical="center"/>
    </xf>
    <xf numFmtId="0" fontId="5" fillId="17" borderId="19" xfId="0" applyFont="1" applyFill="1" applyBorder="1" applyAlignment="1">
      <alignment horizontal="center" vertical="center"/>
    </xf>
    <xf numFmtId="0" fontId="5" fillId="17" borderId="30" xfId="0" applyFont="1" applyFill="1" applyBorder="1" applyAlignment="1">
      <alignment horizontal="center" vertical="center"/>
    </xf>
    <xf numFmtId="0" fontId="5" fillId="17" borderId="31" xfId="0" applyFont="1" applyFill="1" applyBorder="1" applyAlignment="1">
      <alignment horizontal="center" vertical="center"/>
    </xf>
    <xf numFmtId="0" fontId="35" fillId="9" borderId="46" xfId="2" applyFont="1" applyFill="1" applyBorder="1" applyAlignment="1">
      <alignment horizontal="center" vertical="center"/>
    </xf>
    <xf numFmtId="0" fontId="36" fillId="8" borderId="66" xfId="2" applyFont="1" applyFill="1" applyBorder="1" applyAlignment="1" applyProtection="1">
      <alignment horizontal="center" vertical="center"/>
    </xf>
    <xf numFmtId="0" fontId="36" fillId="8" borderId="6" xfId="2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36" fillId="8" borderId="68" xfId="2" applyFont="1" applyFill="1" applyBorder="1" applyAlignment="1" applyProtection="1">
      <alignment horizontal="center" vertical="center"/>
    </xf>
    <xf numFmtId="0" fontId="41" fillId="2" borderId="12" xfId="2" applyFont="1" applyFill="1" applyBorder="1" applyAlignment="1">
      <alignment horizontal="center" vertical="center"/>
    </xf>
    <xf numFmtId="0" fontId="41" fillId="2" borderId="2" xfId="2" applyFont="1" applyFill="1" applyBorder="1" applyAlignment="1">
      <alignment horizontal="center" vertical="center"/>
    </xf>
    <xf numFmtId="0" fontId="42" fillId="0" borderId="2" xfId="5" applyFont="1" applyFill="1" applyBorder="1" applyAlignment="1" applyProtection="1">
      <alignment horizontal="center" vertical="center"/>
    </xf>
    <xf numFmtId="0" fontId="41" fillId="0" borderId="0" xfId="2" applyFont="1" applyFill="1" applyBorder="1" applyAlignment="1">
      <alignment horizontal="center" vertical="center"/>
    </xf>
    <xf numFmtId="0" fontId="42" fillId="0" borderId="0" xfId="5" applyFont="1" applyFill="1" applyBorder="1" applyAlignment="1" applyProtection="1">
      <alignment horizontal="center" vertical="center"/>
    </xf>
    <xf numFmtId="0" fontId="43" fillId="0" borderId="0" xfId="5" applyFont="1" applyFill="1" applyBorder="1" applyAlignment="1" applyProtection="1">
      <alignment horizontal="center" vertical="center"/>
    </xf>
    <xf numFmtId="2" fontId="42" fillId="0" borderId="0" xfId="5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center"/>
    </xf>
    <xf numFmtId="2" fontId="42" fillId="0" borderId="0" xfId="5" applyNumberFormat="1" applyFont="1" applyFill="1" applyBorder="1" applyAlignment="1" applyProtection="1">
      <alignment horizontal="center"/>
    </xf>
    <xf numFmtId="0" fontId="9" fillId="0" borderId="0" xfId="0" applyFont="1" applyFill="1"/>
    <xf numFmtId="164" fontId="42" fillId="0" borderId="0" xfId="5" applyNumberFormat="1" applyFont="1" applyFill="1" applyBorder="1" applyAlignment="1" applyProtection="1">
      <alignment horizontal="center" vertical="center"/>
    </xf>
    <xf numFmtId="0" fontId="42" fillId="0" borderId="0" xfId="5" applyFont="1" applyFill="1" applyBorder="1" applyAlignment="1" applyProtection="1">
      <alignment horizontal="center"/>
    </xf>
    <xf numFmtId="0" fontId="44" fillId="0" borderId="0" xfId="2" applyFont="1" applyFill="1">
      <alignment vertical="center"/>
    </xf>
    <xf numFmtId="0" fontId="44" fillId="0" borderId="0" xfId="2" applyFont="1" applyAlignment="1">
      <alignment horizontal="center" vertical="center"/>
    </xf>
    <xf numFmtId="0" fontId="42" fillId="0" borderId="0" xfId="1" applyFont="1" applyFill="1" applyAlignment="1" applyProtection="1">
      <alignment horizontal="center"/>
    </xf>
    <xf numFmtId="0" fontId="43" fillId="0" borderId="0" xfId="1" applyFont="1" applyFill="1" applyAlignment="1" applyProtection="1">
      <alignment horizontal="center"/>
    </xf>
    <xf numFmtId="166" fontId="44" fillId="0" borderId="0" xfId="2" applyNumberFormat="1" applyFont="1" applyAlignment="1">
      <alignment horizontal="center" vertical="center"/>
    </xf>
    <xf numFmtId="0" fontId="44" fillId="0" borderId="0" xfId="2" applyFont="1" applyFill="1" applyBorder="1" applyAlignment="1">
      <alignment horizontal="center" vertical="center"/>
    </xf>
    <xf numFmtId="12" fontId="44" fillId="0" borderId="0" xfId="2" applyNumberFormat="1" applyFont="1" applyFill="1" applyBorder="1" applyAlignment="1">
      <alignment horizontal="center" vertical="center"/>
    </xf>
    <xf numFmtId="0" fontId="42" fillId="0" borderId="0" xfId="1" applyFont="1" applyFill="1" applyBorder="1" applyAlignment="1" applyProtection="1">
      <alignment horizontal="center"/>
    </xf>
    <xf numFmtId="2" fontId="42" fillId="0" borderId="0" xfId="1" applyNumberFormat="1" applyFont="1" applyFill="1" applyBorder="1" applyAlignment="1" applyProtection="1">
      <alignment horizontal="center"/>
    </xf>
    <xf numFmtId="0" fontId="23" fillId="0" borderId="49" xfId="5" applyFont="1" applyFill="1" applyBorder="1" applyAlignment="1" applyProtection="1">
      <alignment horizontal="center" vertical="center"/>
    </xf>
    <xf numFmtId="0" fontId="24" fillId="0" borderId="0" xfId="5" applyFill="1" applyAlignment="1" applyProtection="1">
      <alignment horizontal="center" vertical="center"/>
    </xf>
    <xf numFmtId="0" fontId="37" fillId="0" borderId="0" xfId="0" applyFont="1" applyAlignment="1">
      <alignment horizontal="center" vertical="center"/>
    </xf>
    <xf numFmtId="0" fontId="42" fillId="3" borderId="2" xfId="5" applyFont="1" applyFill="1" applyBorder="1" applyAlignment="1" applyProtection="1">
      <alignment horizontal="center" vertical="center"/>
    </xf>
    <xf numFmtId="0" fontId="43" fillId="3" borderId="2" xfId="5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165" fontId="45" fillId="14" borderId="18" xfId="0" applyNumberFormat="1" applyFont="1" applyFill="1" applyBorder="1" applyAlignment="1">
      <alignment horizontal="center" vertical="center"/>
    </xf>
    <xf numFmtId="0" fontId="7" fillId="18" borderId="8" xfId="0" applyFont="1" applyFill="1" applyBorder="1" applyAlignment="1">
      <alignment horizontal="center" vertical="center"/>
    </xf>
    <xf numFmtId="0" fontId="21" fillId="18" borderId="55" xfId="0" applyFont="1" applyFill="1" applyBorder="1" applyAlignment="1">
      <alignment horizontal="center" vertical="center"/>
    </xf>
    <xf numFmtId="0" fontId="21" fillId="18" borderId="2" xfId="0" applyFont="1" applyFill="1" applyBorder="1" applyAlignment="1">
      <alignment horizontal="center" vertical="center"/>
    </xf>
    <xf numFmtId="164" fontId="21" fillId="18" borderId="2" xfId="0" applyNumberFormat="1" applyFont="1" applyFill="1" applyBorder="1" applyAlignment="1">
      <alignment horizontal="center" vertical="center"/>
    </xf>
    <xf numFmtId="0" fontId="21" fillId="18" borderId="3" xfId="0" applyFont="1" applyFill="1" applyBorder="1" applyAlignment="1">
      <alignment horizontal="center" vertical="center"/>
    </xf>
    <xf numFmtId="0" fontId="5" fillId="19" borderId="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22" fillId="0" borderId="0" xfId="1" applyFont="1" applyFill="1" applyAlignment="1" applyProtection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6" fillId="0" borderId="49" xfId="5" applyFont="1" applyFill="1" applyBorder="1" applyAlignment="1" applyProtection="1">
      <alignment horizontal="center" vertical="center"/>
    </xf>
    <xf numFmtId="0" fontId="22" fillId="0" borderId="0" xfId="6" applyFont="1" applyFill="1" applyAlignment="1" applyProtection="1">
      <alignment horizontal="center" vertical="center"/>
    </xf>
    <xf numFmtId="164" fontId="22" fillId="0" borderId="0" xfId="6" applyNumberFormat="1" applyFont="1" applyFill="1" applyAlignment="1" applyProtection="1">
      <alignment horizontal="center" vertical="center"/>
    </xf>
    <xf numFmtId="170" fontId="47" fillId="0" borderId="0" xfId="0" applyNumberFormat="1" applyFont="1" applyAlignment="1">
      <alignment horizontal="center" vertical="center"/>
    </xf>
    <xf numFmtId="0" fontId="22" fillId="0" borderId="0" xfId="6" applyFont="1" applyFill="1" applyAlignment="1" applyProtection="1">
      <alignment horizontal="center" vertical="center"/>
    </xf>
    <xf numFmtId="164" fontId="42" fillId="0" borderId="0" xfId="1" applyNumberFormat="1" applyFont="1" applyFill="1" applyAlignment="1" applyProtection="1">
      <alignment horizontal="center"/>
    </xf>
    <xf numFmtId="0" fontId="42" fillId="0" borderId="2" xfId="1" applyFont="1" applyFill="1" applyBorder="1" applyAlignment="1" applyProtection="1">
      <alignment horizontal="center" vertical="center"/>
    </xf>
    <xf numFmtId="164" fontId="42" fillId="0" borderId="2" xfId="1" applyNumberFormat="1" applyFont="1" applyFill="1" applyBorder="1" applyAlignment="1" applyProtection="1">
      <alignment horizontal="center" vertical="center"/>
    </xf>
    <xf numFmtId="164" fontId="42" fillId="0" borderId="0" xfId="5" applyNumberFormat="1" applyFont="1" applyFill="1" applyBorder="1" applyAlignment="1" applyProtection="1">
      <alignment horizontal="center"/>
    </xf>
    <xf numFmtId="0" fontId="44" fillId="0" borderId="0" xfId="2" applyFont="1">
      <alignment vertical="center"/>
    </xf>
    <xf numFmtId="0" fontId="41" fillId="0" borderId="0" xfId="2" applyFont="1" applyAlignment="1">
      <alignment horizontal="center" vertical="center"/>
    </xf>
    <xf numFmtId="0" fontId="43" fillId="0" borderId="2" xfId="1" applyFont="1" applyFill="1" applyBorder="1" applyAlignment="1" applyProtection="1">
      <alignment horizontal="center" vertical="center"/>
    </xf>
    <xf numFmtId="0" fontId="42" fillId="3" borderId="2" xfId="1" applyFont="1" applyFill="1" applyBorder="1" applyAlignment="1" applyProtection="1">
      <alignment horizontal="center" vertical="center"/>
    </xf>
    <xf numFmtId="0" fontId="43" fillId="3" borderId="2" xfId="1" applyFont="1" applyFill="1" applyBorder="1" applyAlignment="1" applyProtection="1">
      <alignment horizontal="center" vertical="center"/>
    </xf>
    <xf numFmtId="164" fontId="42" fillId="3" borderId="2" xfId="1" applyNumberFormat="1" applyFont="1" applyFill="1" applyBorder="1" applyAlignment="1" applyProtection="1">
      <alignment horizontal="center" vertical="center"/>
    </xf>
    <xf numFmtId="164" fontId="42" fillId="3" borderId="0" xfId="5" applyNumberFormat="1" applyFont="1" applyFill="1" applyBorder="1" applyAlignment="1" applyProtection="1">
      <alignment horizontal="center" vertical="center"/>
    </xf>
    <xf numFmtId="164" fontId="42" fillId="3" borderId="0" xfId="5" applyNumberFormat="1" applyFont="1" applyFill="1" applyBorder="1" applyAlignment="1" applyProtection="1">
      <alignment horizontal="center"/>
    </xf>
    <xf numFmtId="16" fontId="13" fillId="0" borderId="2" xfId="0" applyNumberFormat="1" applyFont="1" applyBorder="1" applyAlignment="1">
      <alignment horizontal="center" vertical="center"/>
    </xf>
    <xf numFmtId="0" fontId="7" fillId="18" borderId="10" xfId="0" applyFont="1" applyFill="1" applyBorder="1" applyAlignment="1">
      <alignment horizontal="center" vertical="center"/>
    </xf>
    <xf numFmtId="0" fontId="7" fillId="18" borderId="9" xfId="0" applyFont="1" applyFill="1" applyBorder="1" applyAlignment="1">
      <alignment horizontal="center" vertical="center"/>
    </xf>
    <xf numFmtId="165" fontId="3" fillId="14" borderId="20" xfId="0" applyNumberFormat="1" applyFont="1" applyFill="1" applyBorder="1" applyAlignment="1">
      <alignment horizontal="center" vertical="center"/>
    </xf>
    <xf numFmtId="0" fontId="5" fillId="14" borderId="20" xfId="0" applyFont="1" applyFill="1" applyBorder="1" applyAlignment="1">
      <alignment horizontal="center" vertical="center"/>
    </xf>
    <xf numFmtId="0" fontId="5" fillId="14" borderId="19" xfId="0" applyFont="1" applyFill="1" applyBorder="1" applyAlignment="1">
      <alignment horizontal="center" vertical="center"/>
    </xf>
    <xf numFmtId="0" fontId="5" fillId="14" borderId="30" xfId="0" applyFont="1" applyFill="1" applyBorder="1" applyAlignment="1">
      <alignment horizontal="center" vertical="center"/>
    </xf>
    <xf numFmtId="0" fontId="5" fillId="14" borderId="31" xfId="0" applyFont="1" applyFill="1" applyBorder="1" applyAlignment="1">
      <alignment horizontal="center" vertical="center"/>
    </xf>
    <xf numFmtId="165" fontId="3" fillId="14" borderId="18" xfId="0" applyNumberFormat="1" applyFont="1" applyFill="1" applyBorder="1" applyAlignment="1">
      <alignment horizontal="center" vertical="center"/>
    </xf>
    <xf numFmtId="0" fontId="5" fillId="17" borderId="78" xfId="0" applyFont="1" applyFill="1" applyBorder="1" applyAlignment="1">
      <alignment horizontal="center" vertical="center"/>
    </xf>
    <xf numFmtId="0" fontId="5" fillId="17" borderId="79" xfId="0" applyFont="1" applyFill="1" applyBorder="1" applyAlignment="1">
      <alignment horizontal="center" vertical="center"/>
    </xf>
    <xf numFmtId="0" fontId="50" fillId="0" borderId="0" xfId="5" applyFont="1" applyFill="1" applyAlignment="1" applyProtection="1">
      <alignment horizontal="center" vertical="center"/>
    </xf>
    <xf numFmtId="0" fontId="26" fillId="0" borderId="0" xfId="0" applyFont="1" applyFill="1"/>
    <xf numFmtId="0" fontId="43" fillId="0" borderId="2" xfId="5" applyFont="1" applyFill="1" applyBorder="1" applyAlignment="1" applyProtection="1">
      <alignment horizontal="center" vertical="center"/>
    </xf>
    <xf numFmtId="0" fontId="5" fillId="17" borderId="80" xfId="0" applyFont="1" applyFill="1" applyBorder="1" applyAlignment="1">
      <alignment horizontal="center" vertical="center"/>
    </xf>
    <xf numFmtId="0" fontId="5" fillId="17" borderId="81" xfId="0" applyFont="1" applyFill="1" applyBorder="1" applyAlignment="1">
      <alignment horizontal="center" vertical="center"/>
    </xf>
    <xf numFmtId="165" fontId="3" fillId="14" borderId="22" xfId="0" applyNumberFormat="1" applyFont="1" applyFill="1" applyBorder="1" applyAlignment="1">
      <alignment horizontal="center" vertical="center"/>
    </xf>
    <xf numFmtId="0" fontId="5" fillId="14" borderId="32" xfId="0" applyFont="1" applyFill="1" applyBorder="1" applyAlignment="1">
      <alignment horizontal="center" vertical="center"/>
    </xf>
    <xf numFmtId="0" fontId="5" fillId="14" borderId="33" xfId="0" applyFont="1" applyFill="1" applyBorder="1" applyAlignment="1">
      <alignment horizontal="center" vertical="center"/>
    </xf>
    <xf numFmtId="0" fontId="42" fillId="0" borderId="0" xfId="5" applyFont="1" applyFill="1" applyAlignment="1" applyProtection="1">
      <alignment horizontal="center" vertical="center"/>
    </xf>
    <xf numFmtId="0" fontId="42" fillId="0" borderId="0" xfId="1" applyFont="1" applyFill="1" applyAlignment="1" applyProtection="1">
      <alignment horizontal="center" vertical="center"/>
    </xf>
    <xf numFmtId="164" fontId="42" fillId="0" borderId="0" xfId="1" applyNumberFormat="1" applyFont="1" applyFill="1" applyAlignment="1" applyProtection="1">
      <alignment horizontal="center" vertical="center"/>
    </xf>
    <xf numFmtId="0" fontId="42" fillId="0" borderId="82" xfId="5" applyFont="1" applyFill="1" applyBorder="1" applyAlignment="1" applyProtection="1">
      <alignment horizontal="center" vertical="center"/>
    </xf>
    <xf numFmtId="0" fontId="42" fillId="0" borderId="0" xfId="1" applyFont="1" applyFill="1" applyBorder="1" applyAlignment="1" applyProtection="1">
      <alignment horizontal="center" vertical="center"/>
    </xf>
    <xf numFmtId="164" fontId="42" fillId="0" borderId="0" xfId="1" applyNumberFormat="1" applyFont="1" applyFill="1" applyBorder="1" applyAlignment="1" applyProtection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4" fontId="13" fillId="0" borderId="13" xfId="0" applyNumberFormat="1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52" fillId="2" borderId="84" xfId="0" applyFont="1" applyFill="1" applyBorder="1" applyAlignment="1">
      <alignment horizontal="center" vertical="center"/>
    </xf>
    <xf numFmtId="0" fontId="52" fillId="2" borderId="85" xfId="0" applyFont="1" applyFill="1" applyBorder="1" applyAlignment="1">
      <alignment horizontal="center" vertical="center"/>
    </xf>
    <xf numFmtId="0" fontId="52" fillId="2" borderId="86" xfId="0" applyFont="1" applyFill="1" applyBorder="1" applyAlignment="1">
      <alignment horizontal="center" vertical="center"/>
    </xf>
    <xf numFmtId="0" fontId="26" fillId="16" borderId="8" xfId="0" applyFont="1" applyFill="1" applyBorder="1" applyAlignment="1">
      <alignment horizontal="center" vertical="center" wrapText="1"/>
    </xf>
    <xf numFmtId="0" fontId="26" fillId="16" borderId="9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15" borderId="10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16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5" fillId="0" borderId="2" xfId="0" applyFont="1" applyBorder="1"/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6" fillId="4" borderId="2" xfId="0" applyFont="1" applyFill="1" applyBorder="1" applyAlignment="1">
      <alignment horizontal="center"/>
    </xf>
    <xf numFmtId="0" fontId="56" fillId="0" borderId="2" xfId="0" applyFont="1" applyBorder="1" applyAlignment="1">
      <alignment horizontal="center"/>
    </xf>
    <xf numFmtId="0" fontId="1" fillId="0" borderId="0" xfId="0" applyFont="1"/>
    <xf numFmtId="0" fontId="57" fillId="8" borderId="52" xfId="1" applyFont="1" applyFill="1" applyBorder="1" applyAlignment="1" applyProtection="1">
      <alignment horizontal="center" vertical="center"/>
    </xf>
    <xf numFmtId="0" fontId="38" fillId="0" borderId="0" xfId="5" applyFont="1" applyFill="1" applyAlignment="1" applyProtection="1">
      <alignment horizontal="center" vertical="center"/>
    </xf>
    <xf numFmtId="0" fontId="57" fillId="8" borderId="50" xfId="1" applyFont="1" applyFill="1" applyBorder="1" applyAlignment="1" applyProtection="1">
      <alignment horizontal="center" vertical="center"/>
    </xf>
    <xf numFmtId="0" fontId="57" fillId="8" borderId="41" xfId="5" applyFont="1" applyFill="1" applyBorder="1" applyAlignment="1" applyProtection="1">
      <alignment horizontal="center" vertical="center"/>
    </xf>
    <xf numFmtId="0" fontId="57" fillId="8" borderId="51" xfId="5" applyFont="1" applyFill="1" applyBorder="1" applyAlignment="1" applyProtection="1">
      <alignment horizontal="center" vertical="center"/>
    </xf>
    <xf numFmtId="0" fontId="57" fillId="8" borderId="53" xfId="5" applyFont="1" applyFill="1" applyBorder="1" applyAlignment="1" applyProtection="1">
      <alignment horizontal="center" vertical="center"/>
    </xf>
    <xf numFmtId="0" fontId="57" fillId="8" borderId="54" xfId="5" applyFont="1" applyFill="1" applyBorder="1" applyAlignment="1" applyProtection="1">
      <alignment horizontal="center" vertical="center"/>
    </xf>
    <xf numFmtId="0" fontId="57" fillId="8" borderId="62" xfId="1" applyFont="1" applyFill="1" applyBorder="1" applyAlignment="1" applyProtection="1">
      <alignment horizontal="center" vertical="center"/>
    </xf>
    <xf numFmtId="0" fontId="58" fillId="3" borderId="2" xfId="0" applyFont="1" applyFill="1" applyBorder="1" applyAlignment="1">
      <alignment horizontal="center" vertical="center"/>
    </xf>
    <xf numFmtId="0" fontId="43" fillId="0" borderId="0" xfId="1" applyFont="1" applyFill="1" applyAlignment="1" applyProtection="1">
      <alignment horizontal="center" vertical="center"/>
    </xf>
    <xf numFmtId="0" fontId="43" fillId="0" borderId="0" xfId="6" applyFont="1" applyFill="1" applyAlignment="1" applyProtection="1">
      <alignment horizontal="center" vertical="center"/>
    </xf>
    <xf numFmtId="0" fontId="43" fillId="0" borderId="0" xfId="5" applyFont="1" applyFill="1" applyAlignment="1" applyProtection="1">
      <alignment horizontal="center" vertical="center"/>
    </xf>
    <xf numFmtId="0" fontId="47" fillId="0" borderId="0" xfId="0" applyFont="1" applyAlignment="1">
      <alignment horizontal="center" vertical="center"/>
    </xf>
    <xf numFmtId="0" fontId="43" fillId="0" borderId="0" xfId="1" applyFont="1" applyFill="1" applyBorder="1" applyAlignment="1" applyProtection="1">
      <alignment horizontal="center" vertical="center"/>
    </xf>
    <xf numFmtId="2" fontId="42" fillId="0" borderId="0" xfId="1" applyNumberFormat="1" applyFont="1" applyFill="1" applyBorder="1" applyAlignment="1" applyProtection="1">
      <alignment horizontal="center" vertical="center"/>
    </xf>
    <xf numFmtId="0" fontId="43" fillId="0" borderId="82" xfId="1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26" fillId="2" borderId="46" xfId="0" applyFont="1" applyFill="1" applyBorder="1" applyAlignment="1">
      <alignment horizontal="center" vertical="center"/>
    </xf>
    <xf numFmtId="0" fontId="26" fillId="14" borderId="45" xfId="0" applyFont="1" applyFill="1" applyBorder="1" applyAlignment="1">
      <alignment horizontal="center" vertical="center"/>
    </xf>
    <xf numFmtId="0" fontId="26" fillId="14" borderId="2" xfId="0" applyFont="1" applyFill="1" applyBorder="1" applyAlignment="1">
      <alignment horizontal="center" vertical="center"/>
    </xf>
    <xf numFmtId="0" fontId="26" fillId="14" borderId="3" xfId="0" applyFont="1" applyFill="1" applyBorder="1" applyAlignment="1">
      <alignment horizontal="center" vertical="center"/>
    </xf>
    <xf numFmtId="0" fontId="26" fillId="14" borderId="47" xfId="0" applyFont="1" applyFill="1" applyBorder="1" applyAlignment="1">
      <alignment horizontal="center" vertical="center"/>
    </xf>
    <xf numFmtId="0" fontId="26" fillId="14" borderId="4" xfId="0" applyFont="1" applyFill="1" applyBorder="1" applyAlignment="1">
      <alignment horizontal="center" vertical="center"/>
    </xf>
    <xf numFmtId="0" fontId="26" fillId="14" borderId="5" xfId="0" applyFont="1" applyFill="1" applyBorder="1" applyAlignment="1">
      <alignment horizontal="center" vertical="center"/>
    </xf>
    <xf numFmtId="0" fontId="42" fillId="0" borderId="63" xfId="5" applyFont="1" applyFill="1" applyBorder="1" applyAlignment="1" applyProtection="1">
      <alignment horizontal="center" vertical="center"/>
    </xf>
    <xf numFmtId="0" fontId="3" fillId="3" borderId="69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77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65" fontId="3" fillId="3" borderId="22" xfId="0" applyNumberFormat="1" applyFont="1" applyFill="1" applyBorder="1" applyAlignment="1">
      <alignment horizontal="center" vertical="center"/>
    </xf>
    <xf numFmtId="165" fontId="3" fillId="3" borderId="0" xfId="0" applyNumberFormat="1" applyFont="1" applyFill="1" applyBorder="1" applyAlignment="1">
      <alignment horizontal="center" vertical="center"/>
    </xf>
    <xf numFmtId="165" fontId="3" fillId="3" borderId="2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4" borderId="69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16" borderId="73" xfId="0" applyFont="1" applyFill="1" applyBorder="1" applyAlignment="1">
      <alignment horizontal="center" vertical="center"/>
    </xf>
    <xf numFmtId="0" fontId="2" fillId="16" borderId="57" xfId="0" applyFont="1" applyFill="1" applyBorder="1" applyAlignment="1">
      <alignment horizontal="center" vertical="center"/>
    </xf>
    <xf numFmtId="0" fontId="2" fillId="2" borderId="83" xfId="0" applyFont="1" applyFill="1" applyBorder="1" applyAlignment="1">
      <alignment horizontal="center" vertical="center"/>
    </xf>
    <xf numFmtId="0" fontId="2" fillId="2" borderId="87" xfId="0" applyFont="1" applyFill="1" applyBorder="1" applyAlignment="1">
      <alignment horizontal="center" vertical="center"/>
    </xf>
    <xf numFmtId="0" fontId="2" fillId="15" borderId="69" xfId="0" applyFont="1" applyFill="1" applyBorder="1" applyAlignment="1">
      <alignment horizontal="center" vertical="center" wrapText="1"/>
    </xf>
    <xf numFmtId="0" fontId="2" fillId="15" borderId="58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3" fillId="0" borderId="0" xfId="5" applyFont="1" applyFill="1" applyAlignment="1" applyProtection="1">
      <alignment horizontal="center" vertical="center"/>
    </xf>
    <xf numFmtId="0" fontId="23" fillId="0" borderId="0" xfId="5" applyFont="1" applyFill="1" applyBorder="1" applyAlignment="1" applyProtection="1">
      <alignment horizontal="center" vertical="center"/>
    </xf>
    <xf numFmtId="0" fontId="34" fillId="0" borderId="0" xfId="5" applyFont="1" applyFill="1" applyAlignment="1" applyProtection="1">
      <alignment horizontal="center"/>
    </xf>
    <xf numFmtId="0" fontId="46" fillId="0" borderId="0" xfId="5" applyFont="1" applyFill="1" applyAlignment="1" applyProtection="1">
      <alignment horizontal="center"/>
    </xf>
    <xf numFmtId="0" fontId="18" fillId="0" borderId="63" xfId="2" applyFont="1" applyBorder="1" applyAlignment="1">
      <alignment horizontal="center" vertical="center"/>
    </xf>
    <xf numFmtId="0" fontId="27" fillId="0" borderId="0" xfId="1" applyFont="1" applyFill="1" applyAlignment="1" applyProtection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2" fillId="0" borderId="63" xfId="2" applyFont="1" applyBorder="1" applyAlignment="1">
      <alignment horizontal="center" vertical="center"/>
    </xf>
    <xf numFmtId="0" fontId="51" fillId="0" borderId="0" xfId="1" applyFont="1" applyFill="1" applyAlignment="1" applyProtection="1">
      <alignment horizontal="center" vertical="center"/>
    </xf>
    <xf numFmtId="0" fontId="41" fillId="0" borderId="63" xfId="2" applyFont="1" applyBorder="1" applyAlignment="1">
      <alignment horizontal="center" vertical="center"/>
    </xf>
    <xf numFmtId="0" fontId="23" fillId="0" borderId="0" xfId="5" applyFont="1" applyFill="1" applyAlignment="1" applyProtection="1">
      <alignment horizontal="center"/>
    </xf>
    <xf numFmtId="0" fontId="33" fillId="0" borderId="0" xfId="5" applyFont="1" applyFill="1" applyAlignment="1" applyProtection="1">
      <alignment horizontal="center" vertical="center"/>
    </xf>
    <xf numFmtId="0" fontId="17" fillId="0" borderId="0" xfId="2" applyFont="1" applyAlignment="1">
      <alignment horizontal="center" vertical="center"/>
    </xf>
    <xf numFmtId="0" fontId="41" fillId="0" borderId="0" xfId="2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/>
    </xf>
    <xf numFmtId="0" fontId="42" fillId="0" borderId="63" xfId="5" applyFont="1" applyFill="1" applyBorder="1" applyAlignment="1" applyProtection="1">
      <alignment horizontal="center" vertical="center"/>
    </xf>
    <xf numFmtId="0" fontId="41" fillId="0" borderId="63" xfId="2" applyFont="1" applyFill="1" applyBorder="1" applyAlignment="1">
      <alignment horizontal="center" vertical="center"/>
    </xf>
    <xf numFmtId="0" fontId="49" fillId="0" borderId="0" xfId="2" applyFont="1" applyFill="1" applyBorder="1" applyAlignment="1">
      <alignment horizontal="center" vertical="center"/>
    </xf>
    <xf numFmtId="0" fontId="30" fillId="0" borderId="63" xfId="2" applyFont="1" applyFill="1" applyBorder="1" applyAlignment="1">
      <alignment horizontal="center" vertical="center"/>
    </xf>
    <xf numFmtId="164" fontId="0" fillId="0" borderId="0" xfId="0" applyNumberFormat="1" applyFill="1" applyAlignment="1" applyProtection="1">
      <alignment horizontal="center"/>
    </xf>
    <xf numFmtId="0" fontId="43" fillId="2" borderId="40" xfId="5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164" fontId="9" fillId="0" borderId="0" xfId="0" applyNumberFormat="1" applyFont="1" applyFill="1" applyAlignment="1" applyProtection="1">
      <alignment horizontal="center" vertical="center"/>
    </xf>
    <xf numFmtId="0" fontId="43" fillId="2" borderId="40" xfId="0" applyFont="1" applyFill="1" applyBorder="1" applyAlignment="1" applyProtection="1">
      <alignment horizontal="center" vertical="center"/>
    </xf>
    <xf numFmtId="164" fontId="43" fillId="2" borderId="40" xfId="0" applyNumberFormat="1" applyFont="1" applyFill="1" applyBorder="1" applyAlignment="1" applyProtection="1">
      <alignment horizontal="center" vertical="center"/>
    </xf>
    <xf numFmtId="0" fontId="36" fillId="10" borderId="50" xfId="1" applyFont="1" applyFill="1" applyBorder="1" applyAlignment="1" applyProtection="1">
      <alignment horizontal="center" vertical="center"/>
    </xf>
    <xf numFmtId="0" fontId="36" fillId="10" borderId="41" xfId="1" applyFont="1" applyFill="1" applyBorder="1" applyAlignment="1" applyProtection="1">
      <alignment horizontal="center" vertical="center"/>
    </xf>
    <xf numFmtId="0" fontId="36" fillId="10" borderId="88" xfId="1" applyFont="1" applyFill="1" applyBorder="1" applyAlignment="1" applyProtection="1">
      <alignment horizontal="center" vertical="center"/>
    </xf>
    <xf numFmtId="0" fontId="35" fillId="11" borderId="89" xfId="2" applyFont="1" applyFill="1" applyBorder="1" applyAlignment="1">
      <alignment horizontal="center" vertical="center"/>
    </xf>
    <xf numFmtId="167" fontId="35" fillId="11" borderId="89" xfId="2" applyNumberFormat="1" applyFont="1" applyFill="1" applyBorder="1" applyAlignment="1">
      <alignment horizontal="center" vertical="center"/>
    </xf>
    <xf numFmtId="167" fontId="35" fillId="11" borderId="90" xfId="2" applyNumberFormat="1" applyFont="1" applyFill="1" applyBorder="1" applyAlignment="1">
      <alignment horizontal="center" vertical="center"/>
    </xf>
    <xf numFmtId="0" fontId="35" fillId="11" borderId="50" xfId="2" applyFont="1" applyFill="1" applyBorder="1" applyAlignment="1">
      <alignment horizontal="center" vertical="center"/>
    </xf>
    <xf numFmtId="0" fontId="35" fillId="11" borderId="88" xfId="2" applyFont="1" applyFill="1" applyBorder="1" applyAlignment="1">
      <alignment horizontal="center" vertical="center"/>
    </xf>
    <xf numFmtId="0" fontId="35" fillId="11" borderId="90" xfId="2" applyFont="1" applyFill="1" applyBorder="1" applyAlignment="1">
      <alignment horizontal="center" vertical="center"/>
    </xf>
    <xf numFmtId="166" fontId="35" fillId="11" borderId="89" xfId="2" applyNumberFormat="1" applyFont="1" applyFill="1" applyBorder="1" applyAlignment="1">
      <alignment horizontal="center" vertical="center"/>
    </xf>
    <xf numFmtId="166" fontId="35" fillId="11" borderId="88" xfId="2" applyNumberFormat="1" applyFont="1" applyFill="1" applyBorder="1" applyAlignment="1">
      <alignment horizontal="center" vertical="center"/>
    </xf>
    <xf numFmtId="168" fontId="35" fillId="11" borderId="89" xfId="2" applyNumberFormat="1" applyFont="1" applyFill="1" applyBorder="1" applyAlignment="1">
      <alignment horizontal="center" vertical="center"/>
    </xf>
    <xf numFmtId="0" fontId="43" fillId="2" borderId="40" xfId="1" applyFont="1" applyFill="1" applyBorder="1" applyAlignment="1" applyProtection="1">
      <alignment horizontal="center" vertical="center"/>
    </xf>
    <xf numFmtId="164" fontId="43" fillId="2" borderId="40" xfId="1" applyNumberFormat="1" applyFont="1" applyFill="1" applyBorder="1" applyAlignment="1" applyProtection="1">
      <alignment horizontal="center" vertical="center"/>
    </xf>
    <xf numFmtId="164" fontId="42" fillId="0" borderId="0" xfId="5" applyNumberFormat="1" applyFont="1" applyFill="1" applyAlignment="1" applyProtection="1">
      <alignment horizontal="center" vertical="center"/>
    </xf>
    <xf numFmtId="164" fontId="43" fillId="2" borderId="40" xfId="5" applyNumberFormat="1" applyFont="1" applyFill="1" applyBorder="1" applyAlignment="1" applyProtection="1">
      <alignment horizontal="center" vertical="center"/>
    </xf>
    <xf numFmtId="167" fontId="35" fillId="11" borderId="50" xfId="2" applyNumberFormat="1" applyFont="1" applyFill="1" applyBorder="1" applyAlignment="1">
      <alignment horizontal="center" vertical="center"/>
    </xf>
    <xf numFmtId="166" fontId="35" fillId="11" borderId="50" xfId="2" applyNumberFormat="1" applyFont="1" applyFill="1" applyBorder="1" applyAlignment="1">
      <alignment horizontal="center" vertical="center"/>
    </xf>
    <xf numFmtId="168" fontId="35" fillId="11" borderId="50" xfId="2" applyNumberFormat="1" applyFont="1" applyFill="1" applyBorder="1" applyAlignment="1">
      <alignment horizontal="center" vertical="center"/>
    </xf>
    <xf numFmtId="0" fontId="36" fillId="8" borderId="50" xfId="1" applyFont="1" applyFill="1" applyBorder="1" applyAlignment="1" applyProtection="1">
      <alignment horizontal="center" vertical="center"/>
    </xf>
    <xf numFmtId="0" fontId="36" fillId="8" borderId="41" xfId="5" applyFont="1" applyFill="1" applyBorder="1" applyAlignment="1" applyProtection="1">
      <alignment horizontal="center" vertical="center"/>
    </xf>
    <xf numFmtId="0" fontId="36" fillId="8" borderId="51" xfId="5" applyFont="1" applyFill="1" applyBorder="1" applyAlignment="1" applyProtection="1">
      <alignment horizontal="center" vertical="center"/>
    </xf>
    <xf numFmtId="0" fontId="36" fillId="8" borderId="53" xfId="5" applyFont="1" applyFill="1" applyBorder="1" applyAlignment="1" applyProtection="1">
      <alignment horizontal="center" vertical="center"/>
    </xf>
    <xf numFmtId="0" fontId="36" fillId="8" borderId="54" xfId="5" applyFont="1" applyFill="1" applyBorder="1" applyAlignment="1" applyProtection="1">
      <alignment horizontal="center" vertical="center"/>
    </xf>
    <xf numFmtId="0" fontId="36" fillId="8" borderId="52" xfId="1" applyFont="1" applyFill="1" applyBorder="1" applyAlignment="1" applyProtection="1">
      <alignment horizontal="center" vertical="center"/>
    </xf>
    <xf numFmtId="2" fontId="9" fillId="0" borderId="0" xfId="0" applyNumberFormat="1" applyFont="1" applyFill="1" applyAlignment="1" applyProtection="1">
      <alignment horizontal="center" vertical="center"/>
    </xf>
    <xf numFmtId="2" fontId="43" fillId="2" borderId="40" xfId="0" applyNumberFormat="1" applyFont="1" applyFill="1" applyBorder="1" applyAlignment="1" applyProtection="1">
      <alignment horizontal="center" vertical="center"/>
    </xf>
    <xf numFmtId="2" fontId="42" fillId="0" borderId="0" xfId="5" applyNumberFormat="1" applyFont="1" applyFill="1" applyAlignment="1" applyProtection="1">
      <alignment horizontal="center" vertical="center"/>
    </xf>
    <xf numFmtId="2" fontId="43" fillId="2" borderId="40" xfId="5" applyNumberFormat="1" applyFont="1" applyFill="1" applyBorder="1" applyAlignment="1" applyProtection="1">
      <alignment horizontal="center" vertical="center"/>
    </xf>
    <xf numFmtId="0" fontId="36" fillId="8" borderId="62" xfId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2" fontId="9" fillId="0" borderId="0" xfId="0" applyNumberFormat="1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 vertical="center"/>
    </xf>
    <xf numFmtId="0" fontId="9" fillId="0" borderId="82" xfId="0" applyFont="1" applyFill="1" applyBorder="1" applyAlignment="1" applyProtection="1">
      <alignment horizontal="center" vertical="center"/>
    </xf>
    <xf numFmtId="2" fontId="9" fillId="0" borderId="82" xfId="0" applyNumberFormat="1" applyFont="1" applyFill="1" applyBorder="1" applyAlignment="1" applyProtection="1">
      <alignment horizontal="center" vertical="center"/>
    </xf>
    <xf numFmtId="164" fontId="9" fillId="0" borderId="82" xfId="0" applyNumberFormat="1" applyFont="1" applyFill="1" applyBorder="1" applyAlignment="1" applyProtection="1">
      <alignment horizontal="center" vertical="center"/>
    </xf>
    <xf numFmtId="0" fontId="9" fillId="0" borderId="63" xfId="0" applyFont="1" applyFill="1" applyBorder="1" applyAlignment="1" applyProtection="1">
      <alignment horizontal="center" vertical="center"/>
    </xf>
    <xf numFmtId="0" fontId="43" fillId="0" borderId="63" xfId="1" applyFont="1" applyFill="1" applyBorder="1" applyAlignment="1" applyProtection="1">
      <alignment horizontal="center" vertical="center"/>
    </xf>
    <xf numFmtId="2" fontId="9" fillId="0" borderId="63" xfId="0" applyNumberFormat="1" applyFont="1" applyFill="1" applyBorder="1" applyAlignment="1" applyProtection="1">
      <alignment horizontal="center" vertical="center"/>
    </xf>
    <xf numFmtId="164" fontId="9" fillId="0" borderId="63" xfId="0" applyNumberFormat="1" applyFont="1" applyFill="1" applyBorder="1" applyAlignment="1" applyProtection="1">
      <alignment horizontal="center" vertical="center"/>
    </xf>
    <xf numFmtId="2" fontId="42" fillId="0" borderId="63" xfId="5" applyNumberFormat="1" applyFont="1" applyFill="1" applyBorder="1" applyAlignment="1" applyProtection="1">
      <alignment horizontal="center" vertical="center"/>
    </xf>
    <xf numFmtId="164" fontId="42" fillId="0" borderId="63" xfId="5" applyNumberFormat="1" applyFont="1" applyFill="1" applyBorder="1" applyAlignment="1" applyProtection="1">
      <alignment horizontal="center" vertical="center"/>
    </xf>
    <xf numFmtId="2" fontId="42" fillId="0" borderId="82" xfId="5" applyNumberFormat="1" applyFont="1" applyFill="1" applyBorder="1" applyAlignment="1" applyProtection="1">
      <alignment horizontal="center" vertical="center"/>
    </xf>
    <xf numFmtId="164" fontId="42" fillId="0" borderId="82" xfId="5" applyNumberFormat="1" applyFont="1" applyFill="1" applyBorder="1" applyAlignment="1" applyProtection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164" fontId="42" fillId="0" borderId="2" xfId="5" applyNumberFormat="1" applyFont="1" applyFill="1" applyBorder="1" applyAlignment="1" applyProtection="1">
      <alignment horizontal="center" vertical="center"/>
    </xf>
    <xf numFmtId="164" fontId="9" fillId="0" borderId="2" xfId="0" applyNumberFormat="1" applyFont="1" applyFill="1" applyBorder="1" applyAlignment="1" applyProtection="1">
      <alignment horizontal="center" vertical="center"/>
    </xf>
    <xf numFmtId="164" fontId="9" fillId="3" borderId="2" xfId="0" applyNumberFormat="1" applyFont="1" applyFill="1" applyBorder="1" applyAlignment="1" applyProtection="1">
      <alignment horizontal="center" vertical="center"/>
    </xf>
    <xf numFmtId="164" fontId="42" fillId="3" borderId="2" xfId="5" applyNumberFormat="1" applyFont="1" applyFill="1" applyBorder="1" applyAlignment="1" applyProtection="1">
      <alignment horizontal="center" vertical="center"/>
    </xf>
    <xf numFmtId="2" fontId="42" fillId="0" borderId="2" xfId="5" applyNumberFormat="1" applyFont="1" applyFill="1" applyBorder="1" applyAlignment="1" applyProtection="1">
      <alignment horizontal="center" vertical="center"/>
    </xf>
    <xf numFmtId="2" fontId="9" fillId="0" borderId="2" xfId="0" applyNumberFormat="1" applyFont="1" applyFill="1" applyBorder="1" applyAlignment="1" applyProtection="1">
      <alignment horizontal="center" vertical="center"/>
    </xf>
    <xf numFmtId="2" fontId="42" fillId="3" borderId="2" xfId="5" applyNumberFormat="1" applyFont="1" applyFill="1" applyBorder="1" applyAlignment="1" applyProtection="1">
      <alignment horizontal="center" vertical="center"/>
    </xf>
    <xf numFmtId="2" fontId="9" fillId="3" borderId="2" xfId="0" applyNumberFormat="1" applyFont="1" applyFill="1" applyBorder="1" applyAlignment="1" applyProtection="1">
      <alignment horizontal="center" vertical="center"/>
    </xf>
    <xf numFmtId="0" fontId="41" fillId="2" borderId="56" xfId="2" applyFont="1" applyFill="1" applyBorder="1" applyAlignment="1">
      <alignment horizontal="center" vertical="center"/>
    </xf>
    <xf numFmtId="0" fontId="41" fillId="2" borderId="46" xfId="2" applyFont="1" applyFill="1" applyBorder="1" applyAlignment="1">
      <alignment horizontal="center" vertical="center"/>
    </xf>
    <xf numFmtId="0" fontId="36" fillId="8" borderId="2" xfId="2" applyFont="1" applyFill="1" applyBorder="1" applyAlignment="1" applyProtection="1">
      <alignment horizontal="center" vertical="center"/>
    </xf>
  </cellXfs>
  <cellStyles count="7">
    <cellStyle name="Normal" xfId="0" builtinId="0"/>
    <cellStyle name="Normal 2" xfId="2"/>
    <cellStyle name="Normal 3" xfId="1"/>
    <cellStyle name="Normal 4" xfId="5"/>
    <cellStyle name="Normal 4 2" xfId="6"/>
    <cellStyle name="Note 2" xfId="3"/>
    <cellStyle name="메모 2" xfId="4"/>
  </cellStyles>
  <dxfs count="0"/>
  <tableStyles count="0" defaultTableStyle="TableStyleMedium2" defaultPivotStyle="PivotStyleLight16"/>
  <colors>
    <mruColors>
      <color rgb="FFFFFF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S35"/>
  <sheetViews>
    <sheetView topLeftCell="A25" zoomScale="70" zoomScaleNormal="70" workbookViewId="0">
      <selection activeCell="AE29" sqref="AE29"/>
    </sheetView>
  </sheetViews>
  <sheetFormatPr defaultRowHeight="15" x14ac:dyDescent="0.25"/>
  <cols>
    <col min="2" max="2" width="6.28515625" bestFit="1" customWidth="1"/>
    <col min="3" max="3" width="12.42578125" bestFit="1" customWidth="1"/>
    <col min="4" max="7" width="14.85546875" customWidth="1"/>
    <col min="8" max="8" width="13.7109375" customWidth="1"/>
    <col min="9" max="9" width="1.85546875" style="156" customWidth="1"/>
    <col min="12" max="13" width="0" hidden="1" customWidth="1"/>
    <col min="14" max="14" width="9.140625" hidden="1" customWidth="1"/>
    <col min="15" max="15" width="0" style="121" hidden="1" customWidth="1"/>
    <col min="16" max="16" width="9.140625" hidden="1" customWidth="1"/>
    <col min="17" max="27" width="0" hidden="1" customWidth="1"/>
  </cols>
  <sheetData>
    <row r="1" spans="2:19" ht="15.75" thickBot="1" x14ac:dyDescent="0.3"/>
    <row r="2" spans="2:19" ht="32.25" thickTop="1" x14ac:dyDescent="0.25">
      <c r="B2" s="372"/>
      <c r="C2" s="373"/>
      <c r="D2" s="372" t="s">
        <v>12</v>
      </c>
      <c r="E2" s="373"/>
      <c r="F2" s="372" t="s">
        <v>13</v>
      </c>
      <c r="G2" s="376"/>
      <c r="H2" s="369" t="s">
        <v>16</v>
      </c>
      <c r="I2" s="212"/>
    </row>
    <row r="3" spans="2:19" ht="32.25" thickBot="1" x14ac:dyDescent="0.5">
      <c r="B3" s="374"/>
      <c r="C3" s="375"/>
      <c r="D3" s="1" t="s">
        <v>14</v>
      </c>
      <c r="E3" s="2" t="s">
        <v>15</v>
      </c>
      <c r="F3" s="3" t="s">
        <v>14</v>
      </c>
      <c r="G3" s="4" t="s">
        <v>15</v>
      </c>
      <c r="H3" s="370"/>
      <c r="I3" s="212"/>
      <c r="N3" s="336"/>
      <c r="O3" s="332" t="s">
        <v>19</v>
      </c>
      <c r="P3" s="332" t="s">
        <v>20</v>
      </c>
      <c r="Q3" s="332" t="s">
        <v>22</v>
      </c>
      <c r="R3" s="332" t="s">
        <v>17</v>
      </c>
      <c r="S3" s="332" t="s">
        <v>18</v>
      </c>
    </row>
    <row r="4" spans="2:19" ht="32.25" thickTop="1" x14ac:dyDescent="0.4">
      <c r="B4" s="358">
        <v>1</v>
      </c>
      <c r="C4" s="258">
        <v>42112</v>
      </c>
      <c r="D4" s="158" t="s">
        <v>17</v>
      </c>
      <c r="E4" s="159" t="s">
        <v>18</v>
      </c>
      <c r="F4" s="160" t="s">
        <v>19</v>
      </c>
      <c r="G4" s="161" t="s">
        <v>20</v>
      </c>
      <c r="H4" s="163" t="s">
        <v>21</v>
      </c>
      <c r="I4" s="179"/>
      <c r="N4" s="339">
        <v>1</v>
      </c>
      <c r="O4" s="337">
        <v>1</v>
      </c>
      <c r="P4" s="337">
        <v>1</v>
      </c>
      <c r="Q4" s="334">
        <v>0</v>
      </c>
      <c r="R4" s="337">
        <v>1</v>
      </c>
      <c r="S4" s="337">
        <v>1</v>
      </c>
    </row>
    <row r="5" spans="2:19" ht="31.5" x14ac:dyDescent="0.4">
      <c r="B5" s="359">
        <v>2</v>
      </c>
      <c r="C5" s="162">
        <v>42119</v>
      </c>
      <c r="D5" s="163" t="s">
        <v>22</v>
      </c>
      <c r="E5" s="164" t="s">
        <v>17</v>
      </c>
      <c r="F5" s="165" t="s">
        <v>18</v>
      </c>
      <c r="G5" s="166" t="s">
        <v>19</v>
      </c>
      <c r="H5" s="163" t="s">
        <v>23</v>
      </c>
      <c r="I5" s="179"/>
      <c r="N5" s="339">
        <v>2</v>
      </c>
      <c r="O5" s="337">
        <v>1</v>
      </c>
      <c r="P5" s="334">
        <v>0</v>
      </c>
      <c r="Q5" s="337">
        <v>1</v>
      </c>
      <c r="R5" s="337">
        <v>1</v>
      </c>
      <c r="S5" s="337">
        <v>1</v>
      </c>
    </row>
    <row r="6" spans="2:19" ht="31.5" x14ac:dyDescent="0.4">
      <c r="B6" s="359">
        <v>3</v>
      </c>
      <c r="C6" s="162">
        <v>42126</v>
      </c>
      <c r="D6" s="163" t="s">
        <v>19</v>
      </c>
      <c r="E6" s="164" t="s">
        <v>22</v>
      </c>
      <c r="F6" s="165" t="s">
        <v>20</v>
      </c>
      <c r="G6" s="166" t="s">
        <v>18</v>
      </c>
      <c r="H6" s="163" t="s">
        <v>17</v>
      </c>
      <c r="I6" s="179"/>
      <c r="N6" s="339">
        <v>3</v>
      </c>
      <c r="O6" s="337">
        <v>1</v>
      </c>
      <c r="P6" s="337">
        <v>1</v>
      </c>
      <c r="Q6" s="337">
        <v>1</v>
      </c>
      <c r="R6" s="334">
        <v>0</v>
      </c>
      <c r="S6" s="337">
        <v>1</v>
      </c>
    </row>
    <row r="7" spans="2:19" ht="31.5" x14ac:dyDescent="0.4">
      <c r="B7" s="359">
        <v>4</v>
      </c>
      <c r="C7" s="162">
        <v>42133</v>
      </c>
      <c r="D7" s="163" t="s">
        <v>22</v>
      </c>
      <c r="E7" s="164" t="s">
        <v>20</v>
      </c>
      <c r="F7" s="165" t="s">
        <v>17</v>
      </c>
      <c r="G7" s="166" t="s">
        <v>19</v>
      </c>
      <c r="H7" s="163" t="s">
        <v>18</v>
      </c>
      <c r="I7" s="179"/>
      <c r="N7" s="339">
        <v>4</v>
      </c>
      <c r="O7" s="337">
        <v>1</v>
      </c>
      <c r="P7" s="337">
        <v>1</v>
      </c>
      <c r="Q7" s="337">
        <v>1</v>
      </c>
      <c r="R7" s="337">
        <v>1</v>
      </c>
      <c r="S7" s="334">
        <v>0</v>
      </c>
    </row>
    <row r="8" spans="2:19" ht="32.25" thickBot="1" x14ac:dyDescent="0.45">
      <c r="B8" s="360">
        <v>5</v>
      </c>
      <c r="C8" s="291">
        <v>42140</v>
      </c>
      <c r="D8" s="292" t="s">
        <v>20</v>
      </c>
      <c r="E8" s="293" t="s">
        <v>17</v>
      </c>
      <c r="F8" s="294" t="s">
        <v>18</v>
      </c>
      <c r="G8" s="295" t="s">
        <v>22</v>
      </c>
      <c r="H8" s="292" t="s">
        <v>19</v>
      </c>
      <c r="I8" s="179"/>
      <c r="N8" s="339">
        <v>5</v>
      </c>
      <c r="O8" s="334">
        <v>0</v>
      </c>
      <c r="P8" s="337">
        <v>1</v>
      </c>
      <c r="Q8" s="337">
        <v>1</v>
      </c>
      <c r="R8" s="337">
        <v>1</v>
      </c>
      <c r="S8" s="337">
        <v>1</v>
      </c>
    </row>
    <row r="9" spans="2:19" ht="32.25" thickTop="1" x14ac:dyDescent="0.4">
      <c r="B9" s="358">
        <v>6</v>
      </c>
      <c r="C9" s="296">
        <v>42147</v>
      </c>
      <c r="D9" s="158" t="s">
        <v>17</v>
      </c>
      <c r="E9" s="159" t="s">
        <v>18</v>
      </c>
      <c r="F9" s="305" t="s">
        <v>19</v>
      </c>
      <c r="G9" s="306" t="s">
        <v>20</v>
      </c>
      <c r="H9" s="158" t="s">
        <v>22</v>
      </c>
      <c r="I9" s="179"/>
      <c r="N9" s="339">
        <v>6</v>
      </c>
      <c r="O9" s="337">
        <v>1</v>
      </c>
      <c r="P9" s="337">
        <v>1</v>
      </c>
      <c r="Q9" s="334">
        <v>0</v>
      </c>
      <c r="R9" s="338">
        <v>1</v>
      </c>
      <c r="S9" s="337">
        <v>1</v>
      </c>
    </row>
    <row r="10" spans="2:19" ht="31.5" x14ac:dyDescent="0.4">
      <c r="B10" s="359">
        <v>7</v>
      </c>
      <c r="C10" s="162">
        <v>42154</v>
      </c>
      <c r="D10" s="163" t="s">
        <v>18</v>
      </c>
      <c r="E10" s="164" t="s">
        <v>19</v>
      </c>
      <c r="F10" s="165" t="s">
        <v>22</v>
      </c>
      <c r="G10" s="166" t="s">
        <v>17</v>
      </c>
      <c r="H10" s="163" t="s">
        <v>20</v>
      </c>
      <c r="I10" s="179"/>
      <c r="N10" s="339">
        <v>7</v>
      </c>
      <c r="O10" s="337">
        <v>1</v>
      </c>
      <c r="P10" s="337">
        <v>0</v>
      </c>
      <c r="Q10" s="337">
        <v>1</v>
      </c>
      <c r="R10" s="337">
        <v>1</v>
      </c>
      <c r="S10" s="337">
        <v>1</v>
      </c>
    </row>
    <row r="11" spans="2:19" ht="31.5" x14ac:dyDescent="0.4">
      <c r="B11" s="359">
        <v>8</v>
      </c>
      <c r="C11" s="162">
        <v>42161</v>
      </c>
      <c r="D11" s="163" t="s">
        <v>19</v>
      </c>
      <c r="E11" s="164" t="s">
        <v>22</v>
      </c>
      <c r="F11" s="165" t="s">
        <v>20</v>
      </c>
      <c r="G11" s="166" t="s">
        <v>18</v>
      </c>
      <c r="H11" s="163" t="s">
        <v>17</v>
      </c>
      <c r="I11" s="179"/>
      <c r="N11" s="340">
        <v>8</v>
      </c>
      <c r="O11" s="333"/>
      <c r="P11" s="335"/>
      <c r="Q11" s="333"/>
      <c r="R11" s="334">
        <v>0</v>
      </c>
      <c r="S11" s="333"/>
    </row>
    <row r="12" spans="2:19" ht="31.5" x14ac:dyDescent="0.4">
      <c r="B12" s="359">
        <v>9</v>
      </c>
      <c r="C12" s="162">
        <v>42168</v>
      </c>
      <c r="D12" s="214" t="s">
        <v>22</v>
      </c>
      <c r="E12" s="215" t="s">
        <v>20</v>
      </c>
      <c r="F12" s="216" t="s">
        <v>17</v>
      </c>
      <c r="G12" s="217" t="s">
        <v>19</v>
      </c>
      <c r="H12" s="266" t="s">
        <v>18</v>
      </c>
      <c r="I12" s="179"/>
      <c r="N12" s="340">
        <v>9</v>
      </c>
      <c r="O12" s="333"/>
      <c r="P12" s="333"/>
      <c r="Q12" s="335"/>
      <c r="R12" s="335"/>
      <c r="S12" s="334">
        <v>0</v>
      </c>
    </row>
    <row r="13" spans="2:19" s="121" customFormat="1" ht="31.5" x14ac:dyDescent="0.4">
      <c r="B13" s="359"/>
      <c r="C13" s="304">
        <v>42175</v>
      </c>
      <c r="D13" s="378" t="s">
        <v>323</v>
      </c>
      <c r="E13" s="379"/>
      <c r="F13" s="379"/>
      <c r="G13" s="379"/>
      <c r="H13" s="380"/>
      <c r="I13" s="213"/>
      <c r="N13" s="340">
        <v>10</v>
      </c>
      <c r="O13" s="334">
        <v>0</v>
      </c>
      <c r="P13" s="334">
        <v>0</v>
      </c>
      <c r="Q13" s="334">
        <v>0</v>
      </c>
      <c r="R13" s="334">
        <v>0</v>
      </c>
      <c r="S13" s="334">
        <v>0</v>
      </c>
    </row>
    <row r="14" spans="2:19" ht="32.25" thickBot="1" x14ac:dyDescent="0.45">
      <c r="B14" s="360">
        <v>10</v>
      </c>
      <c r="C14" s="291">
        <v>42182</v>
      </c>
      <c r="D14" s="222" t="s">
        <v>20</v>
      </c>
      <c r="E14" s="223" t="s">
        <v>17</v>
      </c>
      <c r="F14" s="224" t="s">
        <v>18</v>
      </c>
      <c r="G14" s="225" t="s">
        <v>22</v>
      </c>
      <c r="H14" s="267" t="s">
        <v>19</v>
      </c>
      <c r="I14" s="179"/>
      <c r="N14" s="340">
        <v>11</v>
      </c>
      <c r="O14" s="334">
        <v>0</v>
      </c>
      <c r="P14" s="333"/>
      <c r="Q14" s="335"/>
      <c r="R14" s="335"/>
      <c r="S14" s="335"/>
    </row>
    <row r="15" spans="2:19" ht="32.25" thickTop="1" x14ac:dyDescent="0.4">
      <c r="B15" s="358">
        <v>11</v>
      </c>
      <c r="C15" s="296">
        <v>42189</v>
      </c>
      <c r="D15" s="218" t="s">
        <v>20</v>
      </c>
      <c r="E15" s="219" t="s">
        <v>19</v>
      </c>
      <c r="F15" s="220" t="s">
        <v>18</v>
      </c>
      <c r="G15" s="221" t="s">
        <v>17</v>
      </c>
      <c r="H15" s="265" t="s">
        <v>22</v>
      </c>
      <c r="I15" s="179"/>
      <c r="N15" s="340">
        <v>12</v>
      </c>
      <c r="O15" s="333"/>
      <c r="P15" s="335"/>
      <c r="Q15" s="334">
        <v>0</v>
      </c>
      <c r="R15" s="335"/>
      <c r="S15" s="335"/>
    </row>
    <row r="16" spans="2:19" ht="31.5" x14ac:dyDescent="0.4">
      <c r="B16" s="359">
        <v>12</v>
      </c>
      <c r="C16" s="162">
        <v>42196</v>
      </c>
      <c r="D16" s="214" t="s">
        <v>19</v>
      </c>
      <c r="E16" s="215" t="s">
        <v>18</v>
      </c>
      <c r="F16" s="216" t="s">
        <v>17</v>
      </c>
      <c r="G16" s="217" t="s">
        <v>22</v>
      </c>
      <c r="H16" s="266" t="s">
        <v>20</v>
      </c>
      <c r="I16" s="179"/>
      <c r="N16" s="340">
        <v>13</v>
      </c>
      <c r="O16" s="333"/>
      <c r="P16" s="334">
        <v>0</v>
      </c>
      <c r="Q16" s="335"/>
      <c r="R16" s="335"/>
      <c r="S16" s="335"/>
    </row>
    <row r="17" spans="2:19" ht="31.5" x14ac:dyDescent="0.4">
      <c r="B17" s="359">
        <v>13</v>
      </c>
      <c r="C17" s="162">
        <v>42203</v>
      </c>
      <c r="D17" s="214" t="s">
        <v>18</v>
      </c>
      <c r="E17" s="215" t="s">
        <v>20</v>
      </c>
      <c r="F17" s="216" t="s">
        <v>22</v>
      </c>
      <c r="G17" s="217" t="s">
        <v>19</v>
      </c>
      <c r="H17" s="266" t="s">
        <v>17</v>
      </c>
      <c r="I17" s="179"/>
      <c r="N17" s="340">
        <v>14</v>
      </c>
      <c r="O17" s="333"/>
      <c r="P17" s="335"/>
      <c r="Q17" s="333"/>
      <c r="R17" s="334">
        <v>0</v>
      </c>
      <c r="S17" s="333"/>
    </row>
    <row r="18" spans="2:19" ht="31.5" x14ac:dyDescent="0.4">
      <c r="B18" s="359">
        <v>14</v>
      </c>
      <c r="C18" s="162">
        <v>42210</v>
      </c>
      <c r="D18" s="214" t="s">
        <v>17</v>
      </c>
      <c r="E18" s="215" t="s">
        <v>19</v>
      </c>
      <c r="F18" s="216" t="s">
        <v>22</v>
      </c>
      <c r="G18" s="217" t="s">
        <v>20</v>
      </c>
      <c r="H18" s="266" t="s">
        <v>18</v>
      </c>
      <c r="I18" s="179"/>
      <c r="N18" s="340">
        <v>15</v>
      </c>
      <c r="O18" s="333"/>
      <c r="P18" s="333"/>
      <c r="Q18" s="333"/>
      <c r="R18" s="333"/>
      <c r="S18" s="334">
        <v>0</v>
      </c>
    </row>
    <row r="19" spans="2:19" ht="32.25" thickBot="1" x14ac:dyDescent="0.45">
      <c r="B19" s="360">
        <v>15</v>
      </c>
      <c r="C19" s="291">
        <v>42217</v>
      </c>
      <c r="D19" s="222" t="s">
        <v>22</v>
      </c>
      <c r="E19" s="223" t="s">
        <v>18</v>
      </c>
      <c r="F19" s="224" t="s">
        <v>17</v>
      </c>
      <c r="G19" s="225" t="s">
        <v>20</v>
      </c>
      <c r="H19" s="267" t="s">
        <v>19</v>
      </c>
      <c r="I19" s="179"/>
      <c r="N19" s="340">
        <v>16</v>
      </c>
      <c r="O19" s="334">
        <v>0</v>
      </c>
      <c r="P19" s="335"/>
      <c r="Q19" s="333"/>
      <c r="R19" s="333"/>
      <c r="S19" s="333"/>
    </row>
    <row r="20" spans="2:19" ht="32.25" thickTop="1" x14ac:dyDescent="0.4">
      <c r="B20" s="358">
        <v>16</v>
      </c>
      <c r="C20" s="296">
        <v>42224</v>
      </c>
      <c r="D20" s="218" t="s">
        <v>18</v>
      </c>
      <c r="E20" s="219" t="s">
        <v>17</v>
      </c>
      <c r="F20" s="220" t="s">
        <v>20</v>
      </c>
      <c r="G20" s="221" t="s">
        <v>19</v>
      </c>
      <c r="H20" s="265" t="s">
        <v>22</v>
      </c>
      <c r="I20" s="179"/>
      <c r="N20" s="340">
        <v>17</v>
      </c>
      <c r="O20" s="333"/>
      <c r="P20" s="333"/>
      <c r="Q20" s="334">
        <v>0</v>
      </c>
      <c r="R20" s="333"/>
      <c r="S20" s="333"/>
    </row>
    <row r="21" spans="2:19" ht="31.5" x14ac:dyDescent="0.4">
      <c r="B21" s="359">
        <v>17</v>
      </c>
      <c r="C21" s="162">
        <v>42231</v>
      </c>
      <c r="D21" s="214" t="s">
        <v>17</v>
      </c>
      <c r="E21" s="215" t="s">
        <v>20</v>
      </c>
      <c r="F21" s="216" t="s">
        <v>22</v>
      </c>
      <c r="G21" s="217" t="s">
        <v>18</v>
      </c>
      <c r="H21" s="266" t="s">
        <v>19</v>
      </c>
      <c r="I21" s="264"/>
      <c r="N21" s="340">
        <v>18</v>
      </c>
      <c r="O21" s="334">
        <v>0</v>
      </c>
      <c r="P21" s="335"/>
      <c r="Q21" s="333"/>
      <c r="R21" s="333"/>
      <c r="S21" s="333"/>
    </row>
    <row r="22" spans="2:19" ht="31.5" x14ac:dyDescent="0.4">
      <c r="B22" s="359">
        <v>18</v>
      </c>
      <c r="C22" s="162">
        <v>42238</v>
      </c>
      <c r="D22" s="214" t="s">
        <v>22</v>
      </c>
      <c r="E22" s="215" t="s">
        <v>19</v>
      </c>
      <c r="F22" s="216" t="s">
        <v>18</v>
      </c>
      <c r="G22" s="217" t="s">
        <v>20</v>
      </c>
      <c r="H22" s="266" t="s">
        <v>17</v>
      </c>
      <c r="I22" s="179"/>
      <c r="N22" s="340">
        <v>19</v>
      </c>
      <c r="O22" s="333"/>
      <c r="P22" s="333"/>
      <c r="Q22" s="333"/>
      <c r="R22" s="334">
        <v>0</v>
      </c>
      <c r="S22" s="333"/>
    </row>
    <row r="23" spans="2:19" ht="31.5" x14ac:dyDescent="0.4">
      <c r="B23" s="359">
        <v>19</v>
      </c>
      <c r="C23" s="162">
        <v>42245</v>
      </c>
      <c r="D23" s="214" t="s">
        <v>20</v>
      </c>
      <c r="E23" s="215" t="s">
        <v>22</v>
      </c>
      <c r="F23" s="216" t="s">
        <v>19</v>
      </c>
      <c r="G23" s="217" t="s">
        <v>17</v>
      </c>
      <c r="H23" s="266" t="s">
        <v>18</v>
      </c>
      <c r="I23" s="179"/>
      <c r="N23" s="340">
        <v>20</v>
      </c>
      <c r="O23" s="333"/>
      <c r="P23" s="335"/>
      <c r="Q23" s="333"/>
      <c r="R23" s="333"/>
      <c r="S23" s="334">
        <v>0</v>
      </c>
    </row>
    <row r="24" spans="2:19" ht="32.25" thickBot="1" x14ac:dyDescent="0.45">
      <c r="B24" s="360">
        <v>20</v>
      </c>
      <c r="C24" s="291">
        <v>42252</v>
      </c>
      <c r="D24" s="222" t="s">
        <v>18</v>
      </c>
      <c r="E24" s="223" t="s">
        <v>19</v>
      </c>
      <c r="F24" s="224" t="s">
        <v>22</v>
      </c>
      <c r="G24" s="225" t="s">
        <v>17</v>
      </c>
      <c r="H24" s="267" t="s">
        <v>20</v>
      </c>
      <c r="I24" s="179"/>
      <c r="N24" s="340">
        <v>21</v>
      </c>
      <c r="O24" s="333"/>
      <c r="P24" s="334">
        <v>0</v>
      </c>
      <c r="Q24" s="333"/>
      <c r="R24" s="333"/>
      <c r="S24" s="333"/>
    </row>
    <row r="25" spans="2:19" ht="32.25" thickTop="1" x14ac:dyDescent="0.4">
      <c r="B25" s="358">
        <v>21</v>
      </c>
      <c r="C25" s="296">
        <v>42259</v>
      </c>
      <c r="D25" s="218" t="s">
        <v>19</v>
      </c>
      <c r="E25" s="219" t="s">
        <v>20</v>
      </c>
      <c r="F25" s="220" t="s">
        <v>17</v>
      </c>
      <c r="G25" s="221" t="s">
        <v>18</v>
      </c>
      <c r="H25" s="265" t="s">
        <v>22</v>
      </c>
      <c r="I25" s="179"/>
      <c r="N25" s="340">
        <v>22</v>
      </c>
      <c r="O25" s="333"/>
      <c r="P25" s="335"/>
      <c r="Q25" s="334">
        <v>0</v>
      </c>
      <c r="R25" s="333"/>
      <c r="S25" s="333"/>
    </row>
    <row r="26" spans="2:19" ht="31.5" x14ac:dyDescent="0.4">
      <c r="B26" s="359">
        <v>22</v>
      </c>
      <c r="C26" s="162">
        <v>42266</v>
      </c>
      <c r="D26" s="214" t="s">
        <v>17</v>
      </c>
      <c r="E26" s="215" t="s">
        <v>22</v>
      </c>
      <c r="F26" s="216" t="s">
        <v>19</v>
      </c>
      <c r="G26" s="217" t="s">
        <v>18</v>
      </c>
      <c r="H26" s="266" t="s">
        <v>20</v>
      </c>
      <c r="I26" s="179"/>
      <c r="N26" s="340">
        <v>23</v>
      </c>
      <c r="O26" s="333"/>
      <c r="P26" s="334">
        <v>0</v>
      </c>
      <c r="Q26" s="333"/>
      <c r="R26" s="333"/>
      <c r="S26" s="333"/>
    </row>
    <row r="27" spans="2:19" ht="31.5" x14ac:dyDescent="0.4">
      <c r="B27" s="359">
        <v>23</v>
      </c>
      <c r="C27" s="162">
        <v>42273</v>
      </c>
      <c r="D27" s="214" t="s">
        <v>20</v>
      </c>
      <c r="E27" s="215" t="s">
        <v>18</v>
      </c>
      <c r="F27" s="216" t="s">
        <v>19</v>
      </c>
      <c r="G27" s="217" t="s">
        <v>22</v>
      </c>
      <c r="H27" s="266" t="s">
        <v>17</v>
      </c>
      <c r="I27" s="179"/>
      <c r="N27" s="340">
        <v>24</v>
      </c>
      <c r="O27" s="333"/>
      <c r="P27" s="335"/>
      <c r="Q27" s="333"/>
      <c r="R27" s="334">
        <v>0</v>
      </c>
      <c r="S27" s="333"/>
    </row>
    <row r="28" spans="2:19" ht="31.5" x14ac:dyDescent="0.4">
      <c r="B28" s="359">
        <v>24</v>
      </c>
      <c r="C28" s="162">
        <v>42280</v>
      </c>
      <c r="D28" s="214" t="s">
        <v>19</v>
      </c>
      <c r="E28" s="215" t="s">
        <v>17</v>
      </c>
      <c r="F28" s="302" t="s">
        <v>20</v>
      </c>
      <c r="G28" s="303" t="s">
        <v>22</v>
      </c>
      <c r="H28" s="266" t="s">
        <v>18</v>
      </c>
      <c r="I28" s="179"/>
      <c r="N28" s="340">
        <v>25</v>
      </c>
      <c r="O28" s="333"/>
      <c r="P28" s="333"/>
      <c r="Q28" s="333"/>
      <c r="R28" s="333"/>
      <c r="S28" s="334">
        <v>0</v>
      </c>
    </row>
    <row r="29" spans="2:19" ht="32.25" thickBot="1" x14ac:dyDescent="0.45">
      <c r="B29" s="360">
        <v>25</v>
      </c>
      <c r="C29" s="291">
        <v>42287</v>
      </c>
      <c r="D29" s="222" t="s">
        <v>18</v>
      </c>
      <c r="E29" s="223" t="s">
        <v>22</v>
      </c>
      <c r="F29" s="297" t="s">
        <v>20</v>
      </c>
      <c r="G29" s="298" t="s">
        <v>17</v>
      </c>
      <c r="H29" s="267" t="s">
        <v>19</v>
      </c>
      <c r="I29" s="179"/>
      <c r="N29" s="340">
        <v>26</v>
      </c>
      <c r="O29" s="334">
        <v>0</v>
      </c>
      <c r="P29" s="335"/>
      <c r="Q29" s="333"/>
      <c r="R29" s="333"/>
      <c r="S29" s="333"/>
    </row>
    <row r="30" spans="2:19" ht="32.25" thickTop="1" x14ac:dyDescent="0.25">
      <c r="B30" s="7"/>
      <c r="C30" s="5">
        <v>42294</v>
      </c>
      <c r="D30" s="377" t="s">
        <v>24</v>
      </c>
      <c r="E30" s="377"/>
      <c r="F30" s="377"/>
      <c r="G30" s="377"/>
      <c r="H30" s="8"/>
      <c r="I30" s="179"/>
      <c r="O30" s="331">
        <f>SUM(O4:O29)</f>
        <v>6</v>
      </c>
      <c r="P30" s="331">
        <f t="shared" ref="P30:S30" si="0">SUM(P4:P29)</f>
        <v>5</v>
      </c>
      <c r="Q30" s="331">
        <f t="shared" si="0"/>
        <v>5</v>
      </c>
      <c r="R30" s="331">
        <f t="shared" si="0"/>
        <v>6</v>
      </c>
      <c r="S30" s="331">
        <f t="shared" si="0"/>
        <v>6</v>
      </c>
    </row>
    <row r="31" spans="2:19" ht="31.5" x14ac:dyDescent="0.25">
      <c r="B31" s="7"/>
      <c r="C31" s="5">
        <v>42301</v>
      </c>
      <c r="D31" s="377" t="s">
        <v>25</v>
      </c>
      <c r="E31" s="377"/>
      <c r="F31" s="377"/>
      <c r="G31" s="377"/>
      <c r="H31" s="8"/>
      <c r="I31" s="179"/>
    </row>
    <row r="32" spans="2:19" ht="31.5" x14ac:dyDescent="0.25">
      <c r="B32" s="7"/>
      <c r="C32" s="5">
        <v>42308</v>
      </c>
      <c r="D32" s="377" t="s">
        <v>26</v>
      </c>
      <c r="E32" s="377"/>
      <c r="F32" s="377"/>
      <c r="G32" s="377"/>
      <c r="H32" s="8"/>
      <c r="I32" s="179"/>
    </row>
    <row r="33" spans="2:9" ht="32.25" thickBot="1" x14ac:dyDescent="0.3">
      <c r="B33" s="9"/>
      <c r="C33" s="6">
        <v>42315</v>
      </c>
      <c r="D33" s="371" t="s">
        <v>27</v>
      </c>
      <c r="E33" s="371"/>
      <c r="F33" s="371"/>
      <c r="G33" s="371"/>
      <c r="H33" s="10"/>
      <c r="I33" s="179"/>
    </row>
    <row r="34" spans="2:9" ht="15.75" thickTop="1" x14ac:dyDescent="0.25"/>
    <row r="35" spans="2:9" ht="45.75" customHeight="1" x14ac:dyDescent="0.25"/>
  </sheetData>
  <mergeCells count="9">
    <mergeCell ref="H2:H3"/>
    <mergeCell ref="D33:G33"/>
    <mergeCell ref="B2:C3"/>
    <mergeCell ref="D2:E2"/>
    <mergeCell ref="F2:G2"/>
    <mergeCell ref="D30:G30"/>
    <mergeCell ref="D31:G31"/>
    <mergeCell ref="D32:G32"/>
    <mergeCell ref="D13:H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35"/>
  <sheetViews>
    <sheetView zoomScale="85" zoomScaleNormal="85" workbookViewId="0">
      <selection activeCell="K26" sqref="K26"/>
    </sheetView>
  </sheetViews>
  <sheetFormatPr defaultRowHeight="15" x14ac:dyDescent="0.25"/>
  <cols>
    <col min="1" max="1" width="2.42578125" customWidth="1"/>
    <col min="2" max="2" width="4" style="11" bestFit="1" customWidth="1"/>
    <col min="3" max="3" width="3.7109375" style="11" customWidth="1"/>
    <col min="4" max="4" width="20.7109375" style="11" customWidth="1"/>
    <col min="5" max="5" width="16.140625" style="11" bestFit="1" customWidth="1"/>
    <col min="6" max="6" width="11.85546875" style="11" bestFit="1" customWidth="1"/>
    <col min="7" max="7" width="1.7109375" style="11" customWidth="1"/>
    <col min="8" max="8" width="3.85546875" style="12" bestFit="1" customWidth="1"/>
    <col min="9" max="9" width="3.7109375" style="11" customWidth="1"/>
    <col min="10" max="10" width="21.85546875" style="11" bestFit="1" customWidth="1"/>
    <col min="11" max="11" width="13.7109375" style="11" bestFit="1" customWidth="1"/>
    <col min="12" max="12" width="7.85546875" style="11" bestFit="1" customWidth="1"/>
    <col min="13" max="13" width="1.7109375" style="11" customWidth="1"/>
    <col min="14" max="14" width="3.85546875" style="12" bestFit="1" customWidth="1"/>
    <col min="15" max="15" width="3.7109375" style="11" customWidth="1"/>
    <col min="16" max="16" width="20.7109375" style="11" customWidth="1"/>
    <col min="17" max="17" width="13.7109375" style="11" bestFit="1" customWidth="1"/>
    <col min="18" max="18" width="10.5703125" style="11" bestFit="1" customWidth="1"/>
    <col min="19" max="19" width="1.7109375" style="11" customWidth="1"/>
    <col min="20" max="20" width="3.85546875" style="12" bestFit="1" customWidth="1"/>
    <col min="21" max="21" width="3.7109375" style="11" customWidth="1"/>
    <col min="22" max="22" width="20.7109375" style="11" customWidth="1"/>
    <col min="23" max="23" width="13.7109375" style="11" bestFit="1" customWidth="1"/>
    <col min="24" max="24" width="11.85546875" style="11" bestFit="1" customWidth="1"/>
    <col min="25" max="25" width="1.7109375" style="11" customWidth="1"/>
    <col min="26" max="26" width="3.85546875" style="12" bestFit="1" customWidth="1"/>
    <col min="27" max="27" width="3.7109375" style="11" customWidth="1"/>
    <col min="28" max="28" width="22" style="11" bestFit="1" customWidth="1"/>
    <col min="29" max="29" width="13.7109375" style="11" bestFit="1" customWidth="1"/>
    <col min="30" max="30" width="13.28515625" style="11" customWidth="1"/>
  </cols>
  <sheetData>
    <row r="2" spans="2:30" ht="46.5" x14ac:dyDescent="0.7">
      <c r="E2" s="381" t="s">
        <v>435</v>
      </c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</row>
    <row r="3" spans="2:30" ht="15.75" thickBot="1" x14ac:dyDescent="0.3"/>
    <row r="4" spans="2:30" ht="21.75" thickBot="1" x14ac:dyDescent="0.3">
      <c r="B4" s="382" t="s">
        <v>19</v>
      </c>
      <c r="C4" s="383"/>
      <c r="D4" s="383"/>
      <c r="E4" s="383"/>
      <c r="F4" s="384"/>
      <c r="G4" s="14"/>
      <c r="H4" s="382" t="s">
        <v>20</v>
      </c>
      <c r="I4" s="383"/>
      <c r="J4" s="383"/>
      <c r="K4" s="383"/>
      <c r="L4" s="384"/>
      <c r="M4" s="14"/>
      <c r="N4" s="382" t="s">
        <v>22</v>
      </c>
      <c r="O4" s="383"/>
      <c r="P4" s="383"/>
      <c r="Q4" s="383"/>
      <c r="R4" s="384"/>
      <c r="S4" s="14"/>
      <c r="T4" s="382" t="s">
        <v>17</v>
      </c>
      <c r="U4" s="383"/>
      <c r="V4" s="383"/>
      <c r="W4" s="383"/>
      <c r="X4" s="384"/>
      <c r="Y4" s="14"/>
      <c r="Z4" s="382" t="s">
        <v>18</v>
      </c>
      <c r="AA4" s="383"/>
      <c r="AB4" s="383"/>
      <c r="AC4" s="383"/>
      <c r="AD4" s="384"/>
    </row>
    <row r="5" spans="2:30" s="13" customFormat="1" ht="23.25" customHeight="1" thickBot="1" x14ac:dyDescent="0.3">
      <c r="B5" s="85" t="s">
        <v>90</v>
      </c>
      <c r="C5" s="86" t="s">
        <v>208</v>
      </c>
      <c r="D5" s="87" t="s">
        <v>28</v>
      </c>
      <c r="E5" s="87" t="s">
        <v>209</v>
      </c>
      <c r="F5" s="88" t="s">
        <v>210</v>
      </c>
      <c r="G5" s="18"/>
      <c r="H5" s="85" t="s">
        <v>90</v>
      </c>
      <c r="I5" s="89" t="s">
        <v>208</v>
      </c>
      <c r="J5" s="87" t="s">
        <v>28</v>
      </c>
      <c r="K5" s="87" t="s">
        <v>209</v>
      </c>
      <c r="L5" s="88" t="s">
        <v>210</v>
      </c>
      <c r="M5" s="18"/>
      <c r="N5" s="85" t="s">
        <v>90</v>
      </c>
      <c r="O5" s="89" t="s">
        <v>208</v>
      </c>
      <c r="P5" s="87" t="s">
        <v>28</v>
      </c>
      <c r="Q5" s="87" t="s">
        <v>209</v>
      </c>
      <c r="R5" s="88" t="s">
        <v>210</v>
      </c>
      <c r="S5" s="18"/>
      <c r="T5" s="85" t="s">
        <v>90</v>
      </c>
      <c r="U5" s="89" t="s">
        <v>208</v>
      </c>
      <c r="V5" s="87" t="s">
        <v>28</v>
      </c>
      <c r="W5" s="87" t="s">
        <v>209</v>
      </c>
      <c r="X5" s="88" t="s">
        <v>210</v>
      </c>
      <c r="Y5" s="18"/>
      <c r="Z5" s="85" t="s">
        <v>90</v>
      </c>
      <c r="AA5" s="89" t="s">
        <v>208</v>
      </c>
      <c r="AB5" s="87" t="s">
        <v>28</v>
      </c>
      <c r="AC5" s="87" t="s">
        <v>209</v>
      </c>
      <c r="AD5" s="88" t="s">
        <v>210</v>
      </c>
    </row>
    <row r="6" spans="2:30" s="13" customFormat="1" ht="23.25" customHeight="1" x14ac:dyDescent="0.25">
      <c r="B6" s="19">
        <v>1</v>
      </c>
      <c r="C6" s="82">
        <v>5</v>
      </c>
      <c r="D6" s="15" t="s">
        <v>30</v>
      </c>
      <c r="E6" s="20" t="s">
        <v>46</v>
      </c>
      <c r="F6" s="21"/>
      <c r="G6" s="18"/>
      <c r="H6" s="19">
        <v>1</v>
      </c>
      <c r="I6" s="82">
        <v>7</v>
      </c>
      <c r="J6" s="17" t="s">
        <v>64</v>
      </c>
      <c r="K6" s="17" t="s">
        <v>77</v>
      </c>
      <c r="L6" s="21" t="s">
        <v>62</v>
      </c>
      <c r="M6" s="18"/>
      <c r="N6" s="19">
        <v>1</v>
      </c>
      <c r="O6" s="82">
        <v>21</v>
      </c>
      <c r="P6" s="17" t="s">
        <v>91</v>
      </c>
      <c r="Q6" s="20" t="s">
        <v>113</v>
      </c>
      <c r="R6" s="21" t="s">
        <v>136</v>
      </c>
      <c r="S6" s="18"/>
      <c r="T6" s="19">
        <v>1</v>
      </c>
      <c r="U6" s="82">
        <v>47</v>
      </c>
      <c r="V6" s="20" t="s">
        <v>137</v>
      </c>
      <c r="W6" s="20" t="s">
        <v>155</v>
      </c>
      <c r="X6" s="21"/>
      <c r="Y6" s="18"/>
      <c r="Z6" s="19">
        <v>1</v>
      </c>
      <c r="AA6" s="82">
        <v>1</v>
      </c>
      <c r="AB6" s="20" t="s">
        <v>174</v>
      </c>
      <c r="AC6" s="20" t="s">
        <v>191</v>
      </c>
      <c r="AD6" s="21"/>
    </row>
    <row r="7" spans="2:30" s="13" customFormat="1" ht="23.25" customHeight="1" x14ac:dyDescent="0.25">
      <c r="B7" s="22">
        <v>2</v>
      </c>
      <c r="C7" s="83">
        <v>7</v>
      </c>
      <c r="D7" s="16" t="s">
        <v>31</v>
      </c>
      <c r="E7" s="23" t="s">
        <v>47</v>
      </c>
      <c r="F7" s="24" t="s">
        <v>62</v>
      </c>
      <c r="G7" s="18"/>
      <c r="H7" s="22">
        <v>2</v>
      </c>
      <c r="I7" s="83">
        <v>1</v>
      </c>
      <c r="J7" s="16" t="s">
        <v>65</v>
      </c>
      <c r="K7" s="16" t="s">
        <v>78</v>
      </c>
      <c r="L7" s="24" t="s">
        <v>63</v>
      </c>
      <c r="M7" s="18"/>
      <c r="N7" s="22">
        <v>2</v>
      </c>
      <c r="O7" s="83">
        <v>29</v>
      </c>
      <c r="P7" s="23" t="s">
        <v>386</v>
      </c>
      <c r="Q7" s="23" t="s">
        <v>114</v>
      </c>
      <c r="R7" s="24"/>
      <c r="S7" s="18"/>
      <c r="T7" s="22">
        <v>2</v>
      </c>
      <c r="U7" s="83">
        <v>7</v>
      </c>
      <c r="V7" s="23" t="s">
        <v>138</v>
      </c>
      <c r="W7" s="23" t="s">
        <v>156</v>
      </c>
      <c r="X7" s="24"/>
      <c r="Y7" s="18"/>
      <c r="Z7" s="22">
        <v>2</v>
      </c>
      <c r="AA7" s="83">
        <v>2</v>
      </c>
      <c r="AB7" s="23" t="s">
        <v>175</v>
      </c>
      <c r="AC7" s="23" t="s">
        <v>192</v>
      </c>
      <c r="AD7" s="24"/>
    </row>
    <row r="8" spans="2:30" s="13" customFormat="1" ht="23.25" customHeight="1" x14ac:dyDescent="0.25">
      <c r="B8" s="22">
        <v>3</v>
      </c>
      <c r="C8" s="83">
        <v>3</v>
      </c>
      <c r="D8" s="16" t="s">
        <v>32</v>
      </c>
      <c r="E8" s="23" t="s">
        <v>48</v>
      </c>
      <c r="F8" s="24" t="s">
        <v>63</v>
      </c>
      <c r="G8" s="18"/>
      <c r="H8" s="22">
        <v>3</v>
      </c>
      <c r="I8" s="83">
        <v>13</v>
      </c>
      <c r="J8" s="16" t="s">
        <v>66</v>
      </c>
      <c r="K8" s="16" t="s">
        <v>79</v>
      </c>
      <c r="L8" s="24"/>
      <c r="M8" s="18"/>
      <c r="N8" s="22">
        <v>3</v>
      </c>
      <c r="O8" s="83">
        <v>11</v>
      </c>
      <c r="P8" s="23" t="s">
        <v>92</v>
      </c>
      <c r="Q8" s="23" t="s">
        <v>115</v>
      </c>
      <c r="R8" s="24"/>
      <c r="S8" s="18"/>
      <c r="T8" s="22">
        <v>3</v>
      </c>
      <c r="U8" s="83">
        <v>9</v>
      </c>
      <c r="V8" s="23" t="s">
        <v>139</v>
      </c>
      <c r="W8" s="23" t="s">
        <v>157</v>
      </c>
      <c r="X8" s="24"/>
      <c r="Y8" s="18"/>
      <c r="Z8" s="22">
        <v>3</v>
      </c>
      <c r="AA8" s="83">
        <v>24</v>
      </c>
      <c r="AB8" s="23" t="s">
        <v>176</v>
      </c>
      <c r="AC8" s="23" t="s">
        <v>193</v>
      </c>
      <c r="AD8" s="24" t="s">
        <v>62</v>
      </c>
    </row>
    <row r="9" spans="2:30" s="13" customFormat="1" ht="23.25" customHeight="1" x14ac:dyDescent="0.25">
      <c r="B9" s="22">
        <v>4</v>
      </c>
      <c r="C9" s="83">
        <v>8</v>
      </c>
      <c r="D9" s="16" t="s">
        <v>33</v>
      </c>
      <c r="E9" s="23" t="s">
        <v>49</v>
      </c>
      <c r="F9" s="24"/>
      <c r="G9" s="18"/>
      <c r="H9" s="22">
        <v>4</v>
      </c>
      <c r="I9" s="83">
        <v>2</v>
      </c>
      <c r="J9" s="16" t="s">
        <v>67</v>
      </c>
      <c r="K9" s="16" t="s">
        <v>80</v>
      </c>
      <c r="L9" s="24"/>
      <c r="M9" s="18"/>
      <c r="N9" s="22">
        <v>4</v>
      </c>
      <c r="O9" s="83">
        <v>85</v>
      </c>
      <c r="P9" s="23" t="s">
        <v>300</v>
      </c>
      <c r="Q9" s="23" t="s">
        <v>116</v>
      </c>
      <c r="R9" s="24"/>
      <c r="S9" s="18"/>
      <c r="T9" s="22">
        <v>4</v>
      </c>
      <c r="U9" s="83">
        <v>21</v>
      </c>
      <c r="V9" s="23" t="s">
        <v>140</v>
      </c>
      <c r="W9" s="23" t="s">
        <v>158</v>
      </c>
      <c r="X9" s="24"/>
      <c r="Y9" s="18"/>
      <c r="Z9" s="22">
        <v>4</v>
      </c>
      <c r="AA9" s="83">
        <v>87</v>
      </c>
      <c r="AB9" s="23" t="s">
        <v>177</v>
      </c>
      <c r="AC9" s="23" t="s">
        <v>194</v>
      </c>
      <c r="AD9" s="24" t="s">
        <v>63</v>
      </c>
    </row>
    <row r="10" spans="2:30" s="13" customFormat="1" ht="23.25" customHeight="1" x14ac:dyDescent="0.25">
      <c r="B10" s="22">
        <v>5</v>
      </c>
      <c r="C10" s="83">
        <v>13</v>
      </c>
      <c r="D10" s="16" t="s">
        <v>34</v>
      </c>
      <c r="E10" s="23" t="s">
        <v>50</v>
      </c>
      <c r="F10" s="24"/>
      <c r="G10" s="18"/>
      <c r="H10" s="22">
        <v>5</v>
      </c>
      <c r="I10" s="83">
        <v>4</v>
      </c>
      <c r="J10" s="16" t="s">
        <v>68</v>
      </c>
      <c r="K10" s="16" t="s">
        <v>81</v>
      </c>
      <c r="L10" s="24"/>
      <c r="M10" s="18"/>
      <c r="N10" s="22">
        <v>5</v>
      </c>
      <c r="O10" s="83">
        <v>6</v>
      </c>
      <c r="P10" s="23" t="s">
        <v>93</v>
      </c>
      <c r="Q10" s="23" t="s">
        <v>117</v>
      </c>
      <c r="R10" s="24"/>
      <c r="S10" s="18"/>
      <c r="T10" s="22">
        <v>5</v>
      </c>
      <c r="U10" s="83">
        <v>14</v>
      </c>
      <c r="V10" s="23" t="s">
        <v>141</v>
      </c>
      <c r="W10" s="23" t="s">
        <v>159</v>
      </c>
      <c r="X10" s="24"/>
      <c r="Y10" s="18"/>
      <c r="Z10" s="22">
        <v>5</v>
      </c>
      <c r="AA10" s="83">
        <v>38</v>
      </c>
      <c r="AB10" s="23" t="s">
        <v>178</v>
      </c>
      <c r="AC10" s="23" t="s">
        <v>195</v>
      </c>
      <c r="AD10" s="24"/>
    </row>
    <row r="11" spans="2:30" s="13" customFormat="1" ht="23.25" customHeight="1" x14ac:dyDescent="0.25">
      <c r="B11" s="22">
        <v>6</v>
      </c>
      <c r="C11" s="83">
        <v>14</v>
      </c>
      <c r="D11" s="16" t="s">
        <v>35</v>
      </c>
      <c r="E11" s="23" t="s">
        <v>51</v>
      </c>
      <c r="F11" s="24"/>
      <c r="G11" s="18"/>
      <c r="H11" s="22">
        <v>6</v>
      </c>
      <c r="I11" s="83">
        <v>89</v>
      </c>
      <c r="J11" s="16" t="s">
        <v>69</v>
      </c>
      <c r="K11" s="16" t="s">
        <v>82</v>
      </c>
      <c r="L11" s="24"/>
      <c r="M11" s="18"/>
      <c r="N11" s="22">
        <v>6</v>
      </c>
      <c r="O11" s="83">
        <v>22</v>
      </c>
      <c r="P11" s="23" t="s">
        <v>94</v>
      </c>
      <c r="Q11" s="23" t="s">
        <v>118</v>
      </c>
      <c r="R11" s="24"/>
      <c r="S11" s="18"/>
      <c r="T11" s="22">
        <v>6</v>
      </c>
      <c r="U11" s="83">
        <v>80</v>
      </c>
      <c r="V11" s="23" t="s">
        <v>142</v>
      </c>
      <c r="W11" s="23" t="s">
        <v>160</v>
      </c>
      <c r="X11" s="24"/>
      <c r="Y11" s="18"/>
      <c r="Z11" s="22">
        <v>6</v>
      </c>
      <c r="AA11" s="83">
        <v>33</v>
      </c>
      <c r="AB11" s="23" t="s">
        <v>179</v>
      </c>
      <c r="AC11" s="23" t="s">
        <v>196</v>
      </c>
      <c r="AD11" s="24"/>
    </row>
    <row r="12" spans="2:30" s="13" customFormat="1" ht="23.25" customHeight="1" x14ac:dyDescent="0.25">
      <c r="B12" s="22">
        <v>7</v>
      </c>
      <c r="C12" s="83">
        <v>15</v>
      </c>
      <c r="D12" s="16" t="s">
        <v>36</v>
      </c>
      <c r="E12" s="23" t="s">
        <v>52</v>
      </c>
      <c r="F12" s="24" t="s">
        <v>63</v>
      </c>
      <c r="G12" s="18"/>
      <c r="H12" s="22">
        <v>7</v>
      </c>
      <c r="I12" s="83">
        <v>8</v>
      </c>
      <c r="J12" s="16" t="s">
        <v>70</v>
      </c>
      <c r="K12" s="16" t="s">
        <v>83</v>
      </c>
      <c r="L12" s="24"/>
      <c r="M12" s="18"/>
      <c r="N12" s="22">
        <v>7</v>
      </c>
      <c r="O12" s="83">
        <v>71</v>
      </c>
      <c r="P12" s="23" t="s">
        <v>95</v>
      </c>
      <c r="Q12" s="23" t="s">
        <v>119</v>
      </c>
      <c r="R12" s="24" t="s">
        <v>63</v>
      </c>
      <c r="S12" s="18"/>
      <c r="T12" s="22">
        <v>7</v>
      </c>
      <c r="U12" s="83">
        <v>51</v>
      </c>
      <c r="V12" s="23" t="s">
        <v>143</v>
      </c>
      <c r="W12" s="23" t="s">
        <v>161</v>
      </c>
      <c r="X12" s="24" t="s">
        <v>62</v>
      </c>
      <c r="Y12" s="18"/>
      <c r="Z12" s="22">
        <v>7</v>
      </c>
      <c r="AA12" s="83">
        <v>21</v>
      </c>
      <c r="AB12" s="23" t="s">
        <v>180</v>
      </c>
      <c r="AC12" s="23" t="s">
        <v>197</v>
      </c>
      <c r="AD12" s="24"/>
    </row>
    <row r="13" spans="2:30" s="13" customFormat="1" ht="23.25" customHeight="1" x14ac:dyDescent="0.25">
      <c r="B13" s="22">
        <v>8</v>
      </c>
      <c r="C13" s="83">
        <v>16</v>
      </c>
      <c r="D13" s="16" t="s">
        <v>37</v>
      </c>
      <c r="E13" s="23" t="s">
        <v>53</v>
      </c>
      <c r="F13" s="24"/>
      <c r="G13" s="18"/>
      <c r="H13" s="22">
        <v>8</v>
      </c>
      <c r="I13" s="83">
        <v>61</v>
      </c>
      <c r="J13" s="16" t="s">
        <v>71</v>
      </c>
      <c r="K13" s="16" t="s">
        <v>84</v>
      </c>
      <c r="L13" s="24"/>
      <c r="M13" s="18"/>
      <c r="N13" s="22">
        <v>8</v>
      </c>
      <c r="O13" s="83">
        <v>17</v>
      </c>
      <c r="P13" s="23" t="s">
        <v>96</v>
      </c>
      <c r="Q13" s="23" t="s">
        <v>120</v>
      </c>
      <c r="R13" s="24"/>
      <c r="S13" s="18"/>
      <c r="T13" s="22">
        <v>8</v>
      </c>
      <c r="U13" s="83">
        <v>23</v>
      </c>
      <c r="V13" s="23" t="s">
        <v>144</v>
      </c>
      <c r="W13" s="23" t="s">
        <v>162</v>
      </c>
      <c r="X13" s="24"/>
      <c r="Y13" s="18"/>
      <c r="Z13" s="22">
        <v>8</v>
      </c>
      <c r="AA13" s="83">
        <v>29</v>
      </c>
      <c r="AB13" s="23" t="s">
        <v>181</v>
      </c>
      <c r="AC13" s="23" t="s">
        <v>198</v>
      </c>
      <c r="AD13" s="24"/>
    </row>
    <row r="14" spans="2:30" s="13" customFormat="1" ht="23.25" customHeight="1" x14ac:dyDescent="0.25">
      <c r="B14" s="22">
        <v>9</v>
      </c>
      <c r="C14" s="83">
        <v>17</v>
      </c>
      <c r="D14" s="16" t="s">
        <v>38</v>
      </c>
      <c r="E14" s="23" t="s">
        <v>54</v>
      </c>
      <c r="F14" s="24"/>
      <c r="G14" s="18"/>
      <c r="H14" s="22">
        <v>9</v>
      </c>
      <c r="I14" s="83">
        <v>25</v>
      </c>
      <c r="J14" s="16" t="s">
        <v>72</v>
      </c>
      <c r="K14" s="16" t="s">
        <v>85</v>
      </c>
      <c r="L14" s="24"/>
      <c r="M14" s="18"/>
      <c r="N14" s="22">
        <v>9</v>
      </c>
      <c r="O14" s="83">
        <v>8</v>
      </c>
      <c r="P14" s="23" t="s">
        <v>97</v>
      </c>
      <c r="Q14" s="23" t="s">
        <v>121</v>
      </c>
      <c r="R14" s="24"/>
      <c r="S14" s="18"/>
      <c r="T14" s="22">
        <v>9</v>
      </c>
      <c r="U14" s="83">
        <v>12</v>
      </c>
      <c r="V14" s="23" t="s">
        <v>145</v>
      </c>
      <c r="W14" s="23" t="s">
        <v>163</v>
      </c>
      <c r="X14" s="24" t="s">
        <v>63</v>
      </c>
      <c r="Y14" s="18"/>
      <c r="Z14" s="22">
        <v>9</v>
      </c>
      <c r="AA14" s="83">
        <v>9</v>
      </c>
      <c r="AB14" s="23" t="s">
        <v>182</v>
      </c>
      <c r="AC14" s="23" t="s">
        <v>199</v>
      </c>
      <c r="AD14" s="24"/>
    </row>
    <row r="15" spans="2:30" s="13" customFormat="1" ht="23.25" customHeight="1" x14ac:dyDescent="0.25">
      <c r="B15" s="22">
        <v>10</v>
      </c>
      <c r="C15" s="83">
        <v>27</v>
      </c>
      <c r="D15" s="16" t="s">
        <v>39</v>
      </c>
      <c r="E15" s="23" t="s">
        <v>55</v>
      </c>
      <c r="F15" s="24"/>
      <c r="G15" s="18"/>
      <c r="H15" s="22">
        <v>10</v>
      </c>
      <c r="I15" s="83">
        <v>23</v>
      </c>
      <c r="J15" s="16" t="s">
        <v>73</v>
      </c>
      <c r="K15" s="16" t="s">
        <v>86</v>
      </c>
      <c r="L15" s="24"/>
      <c r="M15" s="18"/>
      <c r="N15" s="22">
        <v>10</v>
      </c>
      <c r="O15" s="83">
        <v>44</v>
      </c>
      <c r="P15" s="23" t="s">
        <v>98</v>
      </c>
      <c r="Q15" s="23" t="s">
        <v>122</v>
      </c>
      <c r="R15" s="24"/>
      <c r="S15" s="18"/>
      <c r="T15" s="22">
        <v>10</v>
      </c>
      <c r="U15" s="83">
        <v>34</v>
      </c>
      <c r="V15" s="23" t="s">
        <v>146</v>
      </c>
      <c r="W15" s="23" t="s">
        <v>164</v>
      </c>
      <c r="X15" s="24"/>
      <c r="Y15" s="18"/>
      <c r="Z15" s="22">
        <v>10</v>
      </c>
      <c r="AA15" s="83">
        <v>44</v>
      </c>
      <c r="AB15" s="23" t="s">
        <v>183</v>
      </c>
      <c r="AC15" s="23" t="s">
        <v>200</v>
      </c>
      <c r="AD15" s="24"/>
    </row>
    <row r="16" spans="2:30" s="13" customFormat="1" ht="23.25" customHeight="1" x14ac:dyDescent="0.25">
      <c r="B16" s="22">
        <v>11</v>
      </c>
      <c r="C16" s="83">
        <v>11</v>
      </c>
      <c r="D16" s="16" t="s">
        <v>40</v>
      </c>
      <c r="E16" s="23" t="s">
        <v>56</v>
      </c>
      <c r="F16" s="24"/>
      <c r="G16" s="18"/>
      <c r="H16" s="22">
        <v>11</v>
      </c>
      <c r="I16" s="83">
        <v>17</v>
      </c>
      <c r="J16" s="16" t="s">
        <v>74</v>
      </c>
      <c r="K16" s="16" t="s">
        <v>87</v>
      </c>
      <c r="L16" s="24"/>
      <c r="M16" s="18"/>
      <c r="N16" s="22">
        <v>11</v>
      </c>
      <c r="O16" s="83">
        <v>7</v>
      </c>
      <c r="P16" s="23" t="s">
        <v>99</v>
      </c>
      <c r="Q16" s="23" t="s">
        <v>123</v>
      </c>
      <c r="R16" s="24" t="s">
        <v>62</v>
      </c>
      <c r="S16" s="18"/>
      <c r="T16" s="22">
        <v>11</v>
      </c>
      <c r="U16" s="83">
        <v>29</v>
      </c>
      <c r="V16" s="23" t="s">
        <v>147</v>
      </c>
      <c r="W16" s="23" t="s">
        <v>165</v>
      </c>
      <c r="X16" s="24"/>
      <c r="Y16" s="18"/>
      <c r="Z16" s="22">
        <v>11</v>
      </c>
      <c r="AA16" s="83">
        <v>30</v>
      </c>
      <c r="AB16" s="23" t="s">
        <v>184</v>
      </c>
      <c r="AC16" s="23" t="s">
        <v>201</v>
      </c>
      <c r="AD16" s="24"/>
    </row>
    <row r="17" spans="2:30" s="13" customFormat="1" ht="23.25" customHeight="1" x14ac:dyDescent="0.25">
      <c r="B17" s="22">
        <v>12</v>
      </c>
      <c r="C17" s="83">
        <v>33</v>
      </c>
      <c r="D17" s="16" t="s">
        <v>41</v>
      </c>
      <c r="E17" s="23" t="s">
        <v>57</v>
      </c>
      <c r="F17" s="24"/>
      <c r="G17" s="18"/>
      <c r="H17" s="22">
        <v>12</v>
      </c>
      <c r="I17" s="83">
        <v>22</v>
      </c>
      <c r="J17" s="16" t="s">
        <v>75</v>
      </c>
      <c r="K17" s="16" t="s">
        <v>88</v>
      </c>
      <c r="L17" s="24"/>
      <c r="M17" s="18"/>
      <c r="N17" s="22">
        <v>12</v>
      </c>
      <c r="O17" s="83">
        <v>1</v>
      </c>
      <c r="P17" s="23" t="s">
        <v>100</v>
      </c>
      <c r="Q17" s="23" t="s">
        <v>124</v>
      </c>
      <c r="R17" s="24"/>
      <c r="S17" s="18"/>
      <c r="T17" s="22">
        <v>12</v>
      </c>
      <c r="U17" s="83">
        <v>99</v>
      </c>
      <c r="V17" s="23" t="s">
        <v>148</v>
      </c>
      <c r="W17" s="23" t="s">
        <v>166</v>
      </c>
      <c r="X17" s="24"/>
      <c r="Y17" s="18"/>
      <c r="Z17" s="22">
        <v>12</v>
      </c>
      <c r="AA17" s="83">
        <v>7</v>
      </c>
      <c r="AB17" s="23" t="s">
        <v>185</v>
      </c>
      <c r="AC17" s="23" t="s">
        <v>202</v>
      </c>
      <c r="AD17" s="24"/>
    </row>
    <row r="18" spans="2:30" s="13" customFormat="1" ht="23.25" customHeight="1" thickBot="1" x14ac:dyDescent="0.3">
      <c r="B18" s="22">
        <v>13</v>
      </c>
      <c r="C18" s="83">
        <v>51</v>
      </c>
      <c r="D18" s="16" t="s">
        <v>42</v>
      </c>
      <c r="E18" s="23" t="s">
        <v>58</v>
      </c>
      <c r="F18" s="25"/>
      <c r="G18" s="18"/>
      <c r="H18" s="38">
        <v>13</v>
      </c>
      <c r="I18" s="84">
        <v>36</v>
      </c>
      <c r="J18" s="39" t="s">
        <v>76</v>
      </c>
      <c r="K18" s="39" t="s">
        <v>89</v>
      </c>
      <c r="L18" s="41"/>
      <c r="M18" s="18"/>
      <c r="N18" s="22">
        <v>13</v>
      </c>
      <c r="O18" s="83">
        <v>91</v>
      </c>
      <c r="P18" s="23" t="s">
        <v>101</v>
      </c>
      <c r="Q18" s="23" t="s">
        <v>125</v>
      </c>
      <c r="R18" s="24"/>
      <c r="S18" s="18"/>
      <c r="T18" s="22">
        <v>13</v>
      </c>
      <c r="U18" s="83">
        <v>11</v>
      </c>
      <c r="V18" s="23" t="s">
        <v>149</v>
      </c>
      <c r="W18" s="23" t="s">
        <v>167</v>
      </c>
      <c r="X18" s="24"/>
      <c r="Y18" s="18"/>
      <c r="Z18" s="22">
        <v>13</v>
      </c>
      <c r="AA18" s="83">
        <v>5</v>
      </c>
      <c r="AB18" s="23" t="s">
        <v>186</v>
      </c>
      <c r="AC18" s="23" t="s">
        <v>203</v>
      </c>
      <c r="AD18" s="24" t="s">
        <v>136</v>
      </c>
    </row>
    <row r="19" spans="2:30" s="13" customFormat="1" ht="23.25" customHeight="1" x14ac:dyDescent="0.25">
      <c r="B19" s="22">
        <v>14</v>
      </c>
      <c r="C19" s="83">
        <v>63</v>
      </c>
      <c r="D19" s="16" t="s">
        <v>43</v>
      </c>
      <c r="E19" s="23" t="s">
        <v>59</v>
      </c>
      <c r="F19" s="24"/>
      <c r="G19" s="18"/>
      <c r="H19" s="34">
        <v>14</v>
      </c>
      <c r="I19" s="35"/>
      <c r="J19" s="36"/>
      <c r="K19" s="36"/>
      <c r="L19" s="37"/>
      <c r="M19" s="18"/>
      <c r="N19" s="22">
        <v>14</v>
      </c>
      <c r="O19" s="83">
        <v>31</v>
      </c>
      <c r="P19" s="23" t="s">
        <v>102</v>
      </c>
      <c r="Q19" s="23" t="s">
        <v>126</v>
      </c>
      <c r="R19" s="24"/>
      <c r="S19" s="18"/>
      <c r="T19" s="22">
        <v>14</v>
      </c>
      <c r="U19" s="83">
        <v>17</v>
      </c>
      <c r="V19" s="23" t="s">
        <v>150</v>
      </c>
      <c r="W19" s="23" t="s">
        <v>168</v>
      </c>
      <c r="X19" s="24"/>
      <c r="Y19" s="18"/>
      <c r="Z19" s="22">
        <v>14</v>
      </c>
      <c r="AA19" s="83">
        <v>11</v>
      </c>
      <c r="AB19" s="23" t="s">
        <v>187</v>
      </c>
      <c r="AC19" s="23" t="s">
        <v>204</v>
      </c>
      <c r="AD19" s="24"/>
    </row>
    <row r="20" spans="2:30" s="13" customFormat="1" ht="23.25" customHeight="1" x14ac:dyDescent="0.25">
      <c r="B20" s="22">
        <v>15</v>
      </c>
      <c r="C20" s="83">
        <v>99</v>
      </c>
      <c r="D20" s="16" t="s">
        <v>44</v>
      </c>
      <c r="E20" s="23" t="s">
        <v>60</v>
      </c>
      <c r="F20" s="24"/>
      <c r="G20" s="18"/>
      <c r="H20" s="26">
        <v>15</v>
      </c>
      <c r="I20" s="27"/>
      <c r="J20" s="28"/>
      <c r="K20" s="28"/>
      <c r="L20" s="29"/>
      <c r="M20" s="18"/>
      <c r="N20" s="22">
        <v>15</v>
      </c>
      <c r="O20" s="83">
        <v>42</v>
      </c>
      <c r="P20" s="23" t="s">
        <v>103</v>
      </c>
      <c r="Q20" s="23" t="s">
        <v>127</v>
      </c>
      <c r="R20" s="24"/>
      <c r="S20" s="18"/>
      <c r="T20" s="22">
        <v>15</v>
      </c>
      <c r="U20" s="83">
        <v>15</v>
      </c>
      <c r="V20" s="23" t="s">
        <v>151</v>
      </c>
      <c r="W20" s="23" t="s">
        <v>169</v>
      </c>
      <c r="X20" s="24"/>
      <c r="Y20" s="18"/>
      <c r="Z20" s="22">
        <v>15</v>
      </c>
      <c r="AA20" s="83">
        <v>20</v>
      </c>
      <c r="AB20" s="23" t="s">
        <v>188</v>
      </c>
      <c r="AC20" s="23" t="s">
        <v>205</v>
      </c>
      <c r="AD20" s="24"/>
    </row>
    <row r="21" spans="2:30" s="13" customFormat="1" ht="23.25" customHeight="1" thickBot="1" x14ac:dyDescent="0.3">
      <c r="B21" s="38">
        <v>16</v>
      </c>
      <c r="C21" s="84">
        <v>25</v>
      </c>
      <c r="D21" s="39" t="s">
        <v>45</v>
      </c>
      <c r="E21" s="40" t="s">
        <v>61</v>
      </c>
      <c r="F21" s="41"/>
      <c r="G21" s="18"/>
      <c r="H21" s="26">
        <v>16</v>
      </c>
      <c r="I21" s="27"/>
      <c r="J21" s="28"/>
      <c r="K21" s="28"/>
      <c r="L21" s="29"/>
      <c r="M21" s="18"/>
      <c r="N21" s="22">
        <v>16</v>
      </c>
      <c r="O21" s="83">
        <v>26</v>
      </c>
      <c r="P21" s="23" t="s">
        <v>104</v>
      </c>
      <c r="Q21" s="23" t="s">
        <v>128</v>
      </c>
      <c r="R21" s="24"/>
      <c r="S21" s="18"/>
      <c r="T21" s="22">
        <v>16</v>
      </c>
      <c r="U21" s="83">
        <v>77</v>
      </c>
      <c r="V21" s="23" t="s">
        <v>152</v>
      </c>
      <c r="W21" s="23" t="s">
        <v>170</v>
      </c>
      <c r="X21" s="24"/>
      <c r="Y21" s="18"/>
      <c r="Z21" s="22">
        <v>16</v>
      </c>
      <c r="AA21" s="83">
        <v>66</v>
      </c>
      <c r="AB21" s="23" t="s">
        <v>189</v>
      </c>
      <c r="AC21" s="23" t="s">
        <v>206</v>
      </c>
      <c r="AD21" s="24"/>
    </row>
    <row r="22" spans="2:30" s="13" customFormat="1" ht="23.25" customHeight="1" thickBot="1" x14ac:dyDescent="0.3">
      <c r="B22" s="76">
        <v>17</v>
      </c>
      <c r="C22" s="82">
        <v>45</v>
      </c>
      <c r="D22" s="77" t="s">
        <v>284</v>
      </c>
      <c r="E22" s="77" t="s">
        <v>285</v>
      </c>
      <c r="F22" s="78">
        <v>42118</v>
      </c>
      <c r="G22" s="18"/>
      <c r="H22" s="26">
        <v>17</v>
      </c>
      <c r="I22" s="27"/>
      <c r="J22" s="28"/>
      <c r="K22" s="28"/>
      <c r="L22" s="29"/>
      <c r="M22" s="18"/>
      <c r="N22" s="22">
        <v>17</v>
      </c>
      <c r="O22" s="83">
        <v>57</v>
      </c>
      <c r="P22" s="23" t="s">
        <v>105</v>
      </c>
      <c r="Q22" s="23" t="s">
        <v>129</v>
      </c>
      <c r="R22" s="24"/>
      <c r="S22" s="18"/>
      <c r="T22" s="22">
        <v>17</v>
      </c>
      <c r="U22" s="83">
        <v>24</v>
      </c>
      <c r="V22" s="23" t="s">
        <v>153</v>
      </c>
      <c r="W22" s="23" t="s">
        <v>171</v>
      </c>
      <c r="X22" s="24"/>
      <c r="Y22" s="18"/>
      <c r="Z22" s="38">
        <v>17</v>
      </c>
      <c r="AA22" s="84">
        <v>99</v>
      </c>
      <c r="AB22" s="40" t="s">
        <v>190</v>
      </c>
      <c r="AC22" s="40" t="s">
        <v>207</v>
      </c>
      <c r="AD22" s="41"/>
    </row>
    <row r="23" spans="2:30" s="13" customFormat="1" ht="23.25" customHeight="1" x14ac:dyDescent="0.25">
      <c r="B23" s="79">
        <v>18</v>
      </c>
      <c r="C23" s="83">
        <v>23</v>
      </c>
      <c r="D23" s="80" t="s">
        <v>286</v>
      </c>
      <c r="E23" s="80" t="s">
        <v>287</v>
      </c>
      <c r="F23" s="81">
        <v>42118</v>
      </c>
      <c r="G23" s="18"/>
      <c r="H23" s="26">
        <v>18</v>
      </c>
      <c r="I23" s="27"/>
      <c r="J23" s="28"/>
      <c r="K23" s="28"/>
      <c r="L23" s="29"/>
      <c r="M23" s="18"/>
      <c r="N23" s="22">
        <v>18</v>
      </c>
      <c r="O23" s="83">
        <v>23</v>
      </c>
      <c r="P23" s="23" t="s">
        <v>106</v>
      </c>
      <c r="Q23" s="23" t="s">
        <v>130</v>
      </c>
      <c r="R23" s="24"/>
      <c r="S23" s="18"/>
      <c r="T23" s="22">
        <v>18</v>
      </c>
      <c r="U23" s="83">
        <v>16</v>
      </c>
      <c r="V23" s="23" t="s">
        <v>154</v>
      </c>
      <c r="W23" s="23" t="s">
        <v>172</v>
      </c>
      <c r="X23" s="24"/>
      <c r="Y23" s="18"/>
      <c r="Z23" s="76">
        <v>18</v>
      </c>
      <c r="AA23" s="82">
        <v>22</v>
      </c>
      <c r="AB23" s="77" t="s">
        <v>324</v>
      </c>
      <c r="AC23" s="77" t="s">
        <v>325</v>
      </c>
      <c r="AD23" s="78">
        <v>42134</v>
      </c>
    </row>
    <row r="24" spans="2:30" s="13" customFormat="1" ht="23.25" customHeight="1" x14ac:dyDescent="0.25">
      <c r="B24" s="79">
        <v>19</v>
      </c>
      <c r="C24" s="313">
        <v>9</v>
      </c>
      <c r="D24" s="80" t="s">
        <v>334</v>
      </c>
      <c r="E24" s="80" t="s">
        <v>173</v>
      </c>
      <c r="F24" s="81">
        <v>42150</v>
      </c>
      <c r="G24" s="18"/>
      <c r="H24" s="26">
        <v>19</v>
      </c>
      <c r="I24" s="27"/>
      <c r="J24" s="28"/>
      <c r="K24" s="28"/>
      <c r="L24" s="29"/>
      <c r="M24" s="18"/>
      <c r="N24" s="22">
        <v>19</v>
      </c>
      <c r="O24" s="83">
        <v>12</v>
      </c>
      <c r="P24" s="23" t="s">
        <v>107</v>
      </c>
      <c r="Q24" s="23" t="s">
        <v>131</v>
      </c>
      <c r="R24" s="24"/>
      <c r="S24" s="18"/>
      <c r="T24" s="76">
        <v>19</v>
      </c>
      <c r="U24" s="82">
        <v>76</v>
      </c>
      <c r="V24" s="77" t="s">
        <v>327</v>
      </c>
      <c r="W24" s="77" t="s">
        <v>328</v>
      </c>
      <c r="X24" s="78">
        <v>42137</v>
      </c>
      <c r="Y24" s="18"/>
      <c r="Z24" s="79">
        <v>19</v>
      </c>
      <c r="AA24" s="82">
        <v>27</v>
      </c>
      <c r="AB24" s="80" t="s">
        <v>331</v>
      </c>
      <c r="AC24" s="80" t="s">
        <v>332</v>
      </c>
      <c r="AD24" s="81">
        <v>42143</v>
      </c>
    </row>
    <row r="25" spans="2:30" s="13" customFormat="1" ht="23.25" customHeight="1" x14ac:dyDescent="0.25">
      <c r="B25" s="79">
        <v>20</v>
      </c>
      <c r="C25" s="82">
        <v>98</v>
      </c>
      <c r="D25" s="77" t="s">
        <v>354</v>
      </c>
      <c r="E25" s="77" t="s">
        <v>355</v>
      </c>
      <c r="F25" s="81">
        <v>42153</v>
      </c>
      <c r="G25" s="18"/>
      <c r="H25" s="26">
        <v>20</v>
      </c>
      <c r="I25" s="27"/>
      <c r="J25" s="28"/>
      <c r="K25" s="28"/>
      <c r="L25" s="29"/>
      <c r="M25" s="18"/>
      <c r="N25" s="22">
        <v>20</v>
      </c>
      <c r="O25" s="83">
        <v>18</v>
      </c>
      <c r="P25" s="23" t="s">
        <v>108</v>
      </c>
      <c r="Q25" s="23" t="s">
        <v>132</v>
      </c>
      <c r="R25" s="24"/>
      <c r="S25" s="18"/>
      <c r="T25" s="314">
        <v>20</v>
      </c>
      <c r="U25" s="315"/>
      <c r="V25" s="316"/>
      <c r="W25" s="316"/>
      <c r="X25" s="317"/>
      <c r="Y25" s="18"/>
      <c r="Z25" s="26">
        <v>20</v>
      </c>
      <c r="AA25" s="27"/>
      <c r="AB25" s="28"/>
      <c r="AC25" s="28"/>
      <c r="AD25" s="29"/>
    </row>
    <row r="26" spans="2:30" s="13" customFormat="1" ht="23.25" customHeight="1" x14ac:dyDescent="0.25">
      <c r="B26" s="26">
        <v>21</v>
      </c>
      <c r="C26" s="27"/>
      <c r="D26" s="28"/>
      <c r="E26" s="28"/>
      <c r="F26" s="74"/>
      <c r="G26" s="18"/>
      <c r="H26" s="26">
        <v>21</v>
      </c>
      <c r="I26" s="27"/>
      <c r="J26" s="28"/>
      <c r="K26" s="28"/>
      <c r="L26" s="29"/>
      <c r="M26" s="18"/>
      <c r="N26" s="22">
        <v>21</v>
      </c>
      <c r="O26" s="83">
        <v>32</v>
      </c>
      <c r="P26" s="23" t="s">
        <v>109</v>
      </c>
      <c r="Q26" s="23" t="s">
        <v>133</v>
      </c>
      <c r="R26" s="24"/>
      <c r="S26" s="18"/>
      <c r="T26" s="26">
        <v>21</v>
      </c>
      <c r="U26" s="27"/>
      <c r="V26" s="28"/>
      <c r="W26" s="28"/>
      <c r="X26" s="29"/>
      <c r="Y26" s="18"/>
      <c r="Z26" s="26">
        <v>21</v>
      </c>
      <c r="AA26" s="27"/>
      <c r="AB26" s="28"/>
      <c r="AC26" s="28"/>
      <c r="AD26" s="29"/>
    </row>
    <row r="27" spans="2:30" s="13" customFormat="1" ht="23.25" customHeight="1" x14ac:dyDescent="0.25">
      <c r="B27" s="26">
        <v>22</v>
      </c>
      <c r="C27" s="27"/>
      <c r="D27" s="28"/>
      <c r="E27" s="28"/>
      <c r="F27" s="74"/>
      <c r="G27" s="18"/>
      <c r="H27" s="26">
        <v>22</v>
      </c>
      <c r="I27" s="27"/>
      <c r="J27" s="28"/>
      <c r="K27" s="28"/>
      <c r="L27" s="29"/>
      <c r="M27" s="18"/>
      <c r="N27" s="22">
        <v>22</v>
      </c>
      <c r="O27" s="83">
        <v>51</v>
      </c>
      <c r="P27" s="23" t="s">
        <v>110</v>
      </c>
      <c r="Q27" s="23" t="s">
        <v>288</v>
      </c>
      <c r="R27" s="24"/>
      <c r="S27" s="18"/>
      <c r="T27" s="26">
        <v>22</v>
      </c>
      <c r="U27" s="27"/>
      <c r="V27" s="28"/>
      <c r="W27" s="28"/>
      <c r="X27" s="29" t="s">
        <v>29</v>
      </c>
      <c r="Y27" s="18"/>
      <c r="Z27" s="26">
        <v>22</v>
      </c>
      <c r="AA27" s="27"/>
      <c r="AB27" s="288"/>
      <c r="AC27" s="28"/>
      <c r="AD27" s="29"/>
    </row>
    <row r="28" spans="2:30" s="13" customFormat="1" ht="23.25" customHeight="1" x14ac:dyDescent="0.25">
      <c r="B28" s="26">
        <v>23</v>
      </c>
      <c r="C28" s="27"/>
      <c r="D28" s="28"/>
      <c r="E28" s="28"/>
      <c r="F28" s="74"/>
      <c r="G28" s="18"/>
      <c r="H28" s="26">
        <v>23</v>
      </c>
      <c r="I28" s="27"/>
      <c r="J28" s="28"/>
      <c r="K28" s="28"/>
      <c r="L28" s="29"/>
      <c r="M28" s="18"/>
      <c r="N28" s="22">
        <v>23</v>
      </c>
      <c r="O28" s="83">
        <v>72</v>
      </c>
      <c r="P28" s="23" t="s">
        <v>111</v>
      </c>
      <c r="Q28" s="23" t="s">
        <v>134</v>
      </c>
      <c r="R28" s="24"/>
      <c r="S28" s="18"/>
      <c r="T28" s="26">
        <v>23</v>
      </c>
      <c r="U28" s="27"/>
      <c r="V28" s="28"/>
      <c r="W28" s="28"/>
      <c r="X28" s="29"/>
      <c r="Y28" s="18"/>
      <c r="Z28" s="26">
        <v>23</v>
      </c>
      <c r="AA28" s="27"/>
      <c r="AB28" s="28"/>
      <c r="AC28" s="28"/>
      <c r="AD28" s="29"/>
    </row>
    <row r="29" spans="2:30" s="13" customFormat="1" ht="23.25" customHeight="1" thickBot="1" x14ac:dyDescent="0.3">
      <c r="B29" s="26">
        <v>24</v>
      </c>
      <c r="C29" s="27"/>
      <c r="D29" s="28"/>
      <c r="E29" s="28"/>
      <c r="F29" s="74"/>
      <c r="G29" s="18"/>
      <c r="H29" s="26">
        <v>24</v>
      </c>
      <c r="I29" s="27"/>
      <c r="J29" s="28"/>
      <c r="K29" s="28"/>
      <c r="L29" s="29"/>
      <c r="M29" s="18"/>
      <c r="N29" s="38">
        <v>24</v>
      </c>
      <c r="O29" s="84">
        <v>50</v>
      </c>
      <c r="P29" s="40" t="s">
        <v>112</v>
      </c>
      <c r="Q29" s="40" t="s">
        <v>135</v>
      </c>
      <c r="R29" s="41" t="s">
        <v>63</v>
      </c>
      <c r="S29" s="18"/>
      <c r="T29" s="26">
        <v>24</v>
      </c>
      <c r="U29" s="27"/>
      <c r="V29" s="28"/>
      <c r="W29" s="28"/>
      <c r="X29" s="29"/>
      <c r="Y29" s="18"/>
      <c r="Z29" s="26">
        <v>24</v>
      </c>
      <c r="AA29" s="27"/>
      <c r="AB29" s="28"/>
      <c r="AC29" s="28"/>
      <c r="AD29" s="29"/>
    </row>
    <row r="30" spans="2:30" s="13" customFormat="1" ht="23.25" customHeight="1" x14ac:dyDescent="0.25">
      <c r="B30" s="26">
        <v>25</v>
      </c>
      <c r="C30" s="27"/>
      <c r="D30" s="28"/>
      <c r="E30" s="28"/>
      <c r="F30" s="74"/>
      <c r="G30" s="18"/>
      <c r="H30" s="26">
        <v>25</v>
      </c>
      <c r="I30" s="27"/>
      <c r="J30" s="28"/>
      <c r="K30" s="28"/>
      <c r="L30" s="29"/>
      <c r="M30" s="18"/>
      <c r="N30" s="76">
        <v>25</v>
      </c>
      <c r="O30" s="82">
        <v>78</v>
      </c>
      <c r="P30" s="77" t="s">
        <v>431</v>
      </c>
      <c r="Q30" s="77" t="s">
        <v>432</v>
      </c>
      <c r="R30" s="78">
        <v>42160</v>
      </c>
      <c r="S30" s="18"/>
      <c r="T30" s="26">
        <v>25</v>
      </c>
      <c r="U30" s="27"/>
      <c r="V30" s="28"/>
      <c r="W30" s="28"/>
      <c r="X30" s="29"/>
      <c r="Y30" s="18"/>
      <c r="Z30" s="26">
        <v>25</v>
      </c>
      <c r="AA30" s="27"/>
      <c r="AB30" s="28"/>
      <c r="AC30" s="28"/>
      <c r="AD30" s="29"/>
    </row>
    <row r="31" spans="2:30" s="13" customFormat="1" ht="23.25" customHeight="1" x14ac:dyDescent="0.25">
      <c r="B31" s="26">
        <v>26</v>
      </c>
      <c r="C31" s="27"/>
      <c r="D31" s="28"/>
      <c r="E31" s="28"/>
      <c r="F31" s="74"/>
      <c r="G31" s="18"/>
      <c r="H31" s="26">
        <v>26</v>
      </c>
      <c r="I31" s="27"/>
      <c r="J31" s="28"/>
      <c r="K31" s="28"/>
      <c r="L31" s="29"/>
      <c r="M31" s="18"/>
      <c r="N31" s="79">
        <v>26</v>
      </c>
      <c r="O31" s="83">
        <v>27</v>
      </c>
      <c r="P31" s="80" t="s">
        <v>433</v>
      </c>
      <c r="Q31" s="80" t="s">
        <v>434</v>
      </c>
      <c r="R31" s="81">
        <v>42160</v>
      </c>
      <c r="S31" s="18"/>
      <c r="T31" s="26">
        <v>26</v>
      </c>
      <c r="U31" s="27"/>
      <c r="V31" s="28"/>
      <c r="W31" s="28"/>
      <c r="X31" s="29"/>
      <c r="Y31" s="18"/>
      <c r="Z31" s="26">
        <v>26</v>
      </c>
      <c r="AA31" s="27"/>
      <c r="AB31" s="28"/>
      <c r="AC31" s="28"/>
      <c r="AD31" s="29"/>
    </row>
    <row r="32" spans="2:30" s="13" customFormat="1" ht="23.25" customHeight="1" x14ac:dyDescent="0.25">
      <c r="B32" s="26">
        <v>27</v>
      </c>
      <c r="C32" s="27"/>
      <c r="D32" s="28"/>
      <c r="E32" s="28"/>
      <c r="F32" s="74"/>
      <c r="G32" s="18"/>
      <c r="H32" s="26">
        <v>27</v>
      </c>
      <c r="I32" s="27"/>
      <c r="J32" s="28"/>
      <c r="K32" s="28"/>
      <c r="L32" s="29"/>
      <c r="M32" s="18"/>
      <c r="N32" s="26">
        <v>27</v>
      </c>
      <c r="O32" s="27"/>
      <c r="P32" s="28"/>
      <c r="Q32" s="28"/>
      <c r="R32" s="29"/>
      <c r="S32" s="18"/>
      <c r="T32" s="26">
        <v>27</v>
      </c>
      <c r="U32" s="27"/>
      <c r="V32" s="28"/>
      <c r="W32" s="28"/>
      <c r="X32" s="29"/>
      <c r="Y32" s="18"/>
      <c r="Z32" s="26">
        <v>27</v>
      </c>
      <c r="AA32" s="27"/>
      <c r="AB32" s="28"/>
      <c r="AC32" s="28"/>
      <c r="AD32" s="29"/>
    </row>
    <row r="33" spans="2:30" s="13" customFormat="1" ht="23.25" customHeight="1" x14ac:dyDescent="0.25">
      <c r="B33" s="26">
        <v>28</v>
      </c>
      <c r="C33" s="27"/>
      <c r="D33" s="28"/>
      <c r="E33" s="28"/>
      <c r="F33" s="74"/>
      <c r="G33" s="18"/>
      <c r="H33" s="26">
        <v>28</v>
      </c>
      <c r="I33" s="27"/>
      <c r="J33" s="28"/>
      <c r="K33" s="28"/>
      <c r="L33" s="29"/>
      <c r="M33" s="18"/>
      <c r="N33" s="26">
        <v>28</v>
      </c>
      <c r="O33" s="27"/>
      <c r="P33" s="28"/>
      <c r="Q33" s="28"/>
      <c r="R33" s="29"/>
      <c r="S33" s="18"/>
      <c r="T33" s="26">
        <v>28</v>
      </c>
      <c r="U33" s="27"/>
      <c r="V33" s="28"/>
      <c r="W33" s="28"/>
      <c r="X33" s="29"/>
      <c r="Y33" s="18"/>
      <c r="Z33" s="26">
        <v>28</v>
      </c>
      <c r="AA33" s="27"/>
      <c r="AB33" s="28"/>
      <c r="AC33" s="28"/>
      <c r="AD33" s="29"/>
    </row>
    <row r="34" spans="2:30" s="13" customFormat="1" ht="23.25" customHeight="1" x14ac:dyDescent="0.25">
      <c r="B34" s="26">
        <v>29</v>
      </c>
      <c r="C34" s="27"/>
      <c r="D34" s="28"/>
      <c r="E34" s="28"/>
      <c r="F34" s="74"/>
      <c r="G34" s="18"/>
      <c r="H34" s="26">
        <v>29</v>
      </c>
      <c r="I34" s="27"/>
      <c r="J34" s="28"/>
      <c r="K34" s="28"/>
      <c r="L34" s="29"/>
      <c r="M34" s="18"/>
      <c r="N34" s="26">
        <v>29</v>
      </c>
      <c r="O34" s="27"/>
      <c r="P34" s="28"/>
      <c r="Q34" s="28"/>
      <c r="R34" s="29"/>
      <c r="S34" s="18"/>
      <c r="T34" s="26">
        <v>29</v>
      </c>
      <c r="U34" s="27"/>
      <c r="V34" s="28"/>
      <c r="W34" s="28"/>
      <c r="X34" s="29"/>
      <c r="Y34" s="18"/>
      <c r="Z34" s="26">
        <v>29</v>
      </c>
      <c r="AA34" s="27"/>
      <c r="AB34" s="28"/>
      <c r="AC34" s="28"/>
      <c r="AD34" s="29"/>
    </row>
    <row r="35" spans="2:30" s="13" customFormat="1" ht="23.25" customHeight="1" thickBot="1" x14ac:dyDescent="0.3">
      <c r="B35" s="30">
        <v>30</v>
      </c>
      <c r="C35" s="31"/>
      <c r="D35" s="32"/>
      <c r="E35" s="32"/>
      <c r="F35" s="75"/>
      <c r="G35" s="18"/>
      <c r="H35" s="30">
        <v>30</v>
      </c>
      <c r="I35" s="31"/>
      <c r="J35" s="32"/>
      <c r="K35" s="32"/>
      <c r="L35" s="33"/>
      <c r="M35" s="18"/>
      <c r="N35" s="30">
        <v>30</v>
      </c>
      <c r="O35" s="31"/>
      <c r="P35" s="32"/>
      <c r="Q35" s="32"/>
      <c r="R35" s="33"/>
      <c r="S35" s="18"/>
      <c r="T35" s="30">
        <v>30</v>
      </c>
      <c r="U35" s="31"/>
      <c r="V35" s="32"/>
      <c r="W35" s="32"/>
      <c r="X35" s="33"/>
      <c r="Y35" s="18"/>
      <c r="Z35" s="30">
        <v>30</v>
      </c>
      <c r="AA35" s="31"/>
      <c r="AB35" s="32"/>
      <c r="AC35" s="32"/>
      <c r="AD35" s="33"/>
    </row>
  </sheetData>
  <mergeCells count="6">
    <mergeCell ref="E2:AA2"/>
    <mergeCell ref="B4:F4"/>
    <mergeCell ref="H4:L4"/>
    <mergeCell ref="N4:R4"/>
    <mergeCell ref="T4:X4"/>
    <mergeCell ref="Z4:A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3:CP25"/>
  <sheetViews>
    <sheetView showGridLines="0" zoomScale="110" zoomScaleNormal="110" workbookViewId="0">
      <pane xSplit="11" topLeftCell="L1" activePane="topRight" state="frozen"/>
      <selection pane="topRight"/>
    </sheetView>
  </sheetViews>
  <sheetFormatPr defaultRowHeight="15" x14ac:dyDescent="0.25"/>
  <cols>
    <col min="1" max="1" width="2.7109375" customWidth="1"/>
    <col min="2" max="2" width="9.42578125" customWidth="1"/>
    <col min="3" max="3" width="32.7109375" bestFit="1" customWidth="1"/>
    <col min="10" max="10" width="9.140625" customWidth="1"/>
    <col min="11" max="11" width="33.42578125" hidden="1" customWidth="1"/>
    <col min="12" max="86" width="7" hidden="1" customWidth="1"/>
    <col min="87" max="89" width="7" style="121" hidden="1" customWidth="1"/>
    <col min="90" max="90" width="10.28515625" hidden="1" customWidth="1"/>
    <col min="91" max="93" width="9.140625" hidden="1" customWidth="1"/>
    <col min="94" max="94" width="9.140625" style="11" hidden="1" customWidth="1"/>
    <col min="95" max="95" width="9.140625" customWidth="1"/>
  </cols>
  <sheetData>
    <row r="3" spans="2:94" x14ac:dyDescent="0.25">
      <c r="B3" s="401" t="s">
        <v>420</v>
      </c>
      <c r="C3" s="401"/>
      <c r="D3" s="401"/>
      <c r="E3" s="401"/>
      <c r="F3" s="401"/>
      <c r="G3" s="401"/>
      <c r="H3" s="401"/>
      <c r="I3" s="401"/>
    </row>
    <row r="4" spans="2:94" ht="35.25" customHeight="1" thickBot="1" x14ac:dyDescent="0.3">
      <c r="B4" s="401"/>
      <c r="C4" s="401"/>
      <c r="D4" s="401"/>
      <c r="E4" s="401"/>
      <c r="F4" s="401"/>
      <c r="G4" s="401"/>
      <c r="H4" s="401"/>
      <c r="I4" s="401"/>
    </row>
    <row r="5" spans="2:94" ht="30.75" customHeight="1" thickBot="1" x14ac:dyDescent="0.3">
      <c r="B5" s="91" t="s">
        <v>11</v>
      </c>
      <c r="C5" s="91" t="s">
        <v>3</v>
      </c>
      <c r="D5" s="144" t="s">
        <v>4</v>
      </c>
      <c r="E5" s="92" t="s">
        <v>0</v>
      </c>
      <c r="F5" s="92" t="s">
        <v>1</v>
      </c>
      <c r="G5" s="92" t="s">
        <v>211</v>
      </c>
      <c r="H5" s="92" t="s">
        <v>10</v>
      </c>
      <c r="I5" s="93" t="s">
        <v>2</v>
      </c>
      <c r="K5" s="402" t="s">
        <v>290</v>
      </c>
      <c r="L5" s="385" t="s">
        <v>298</v>
      </c>
      <c r="M5" s="386"/>
      <c r="N5" s="387"/>
      <c r="O5" s="385" t="s">
        <v>297</v>
      </c>
      <c r="P5" s="386"/>
      <c r="Q5" s="387"/>
      <c r="R5" s="385" t="s">
        <v>299</v>
      </c>
      <c r="S5" s="386"/>
      <c r="T5" s="387"/>
      <c r="U5" s="385" t="s">
        <v>305</v>
      </c>
      <c r="V5" s="386"/>
      <c r="W5" s="387"/>
      <c r="X5" s="385" t="s">
        <v>306</v>
      </c>
      <c r="Y5" s="386"/>
      <c r="Z5" s="387"/>
      <c r="AA5" s="385" t="s">
        <v>307</v>
      </c>
      <c r="AB5" s="386"/>
      <c r="AC5" s="387"/>
      <c r="AD5" s="385" t="s">
        <v>308</v>
      </c>
      <c r="AE5" s="386"/>
      <c r="AF5" s="387"/>
      <c r="AG5" s="385" t="s">
        <v>309</v>
      </c>
      <c r="AH5" s="386"/>
      <c r="AI5" s="387"/>
      <c r="AJ5" s="385" t="s">
        <v>310</v>
      </c>
      <c r="AK5" s="386"/>
      <c r="AL5" s="387"/>
      <c r="AM5" s="385" t="s">
        <v>311</v>
      </c>
      <c r="AN5" s="386"/>
      <c r="AO5" s="387"/>
      <c r="AP5" s="385" t="s">
        <v>312</v>
      </c>
      <c r="AQ5" s="386"/>
      <c r="AR5" s="387"/>
      <c r="AS5" s="385" t="s">
        <v>314</v>
      </c>
      <c r="AT5" s="386"/>
      <c r="AU5" s="387"/>
      <c r="AV5" s="385" t="s">
        <v>315</v>
      </c>
      <c r="AW5" s="386"/>
      <c r="AX5" s="387"/>
      <c r="AY5" s="385" t="s">
        <v>316</v>
      </c>
      <c r="AZ5" s="386"/>
      <c r="BA5" s="387"/>
      <c r="BB5" s="385" t="s">
        <v>317</v>
      </c>
      <c r="BC5" s="386"/>
      <c r="BD5" s="387"/>
      <c r="BE5" s="385" t="s">
        <v>318</v>
      </c>
      <c r="BF5" s="386"/>
      <c r="BG5" s="387"/>
      <c r="BH5" s="385" t="s">
        <v>319</v>
      </c>
      <c r="BI5" s="386"/>
      <c r="BJ5" s="387"/>
      <c r="BK5" s="385" t="s">
        <v>320</v>
      </c>
      <c r="BL5" s="386"/>
      <c r="BM5" s="387"/>
      <c r="BN5" s="385" t="s">
        <v>423</v>
      </c>
      <c r="BO5" s="386"/>
      <c r="BP5" s="387"/>
      <c r="BQ5" s="385" t="s">
        <v>424</v>
      </c>
      <c r="BR5" s="386"/>
      <c r="BS5" s="387"/>
      <c r="BT5" s="385" t="s">
        <v>425</v>
      </c>
      <c r="BU5" s="386"/>
      <c r="BV5" s="387"/>
      <c r="BW5" s="385" t="s">
        <v>426</v>
      </c>
      <c r="BX5" s="386"/>
      <c r="BY5" s="387"/>
      <c r="BZ5" s="385" t="s">
        <v>427</v>
      </c>
      <c r="CA5" s="386"/>
      <c r="CB5" s="387"/>
      <c r="CC5" s="385" t="s">
        <v>428</v>
      </c>
      <c r="CD5" s="386"/>
      <c r="CE5" s="387"/>
      <c r="CF5" s="385" t="s">
        <v>429</v>
      </c>
      <c r="CG5" s="386"/>
      <c r="CH5" s="387"/>
      <c r="CI5" s="385" t="s">
        <v>429</v>
      </c>
      <c r="CJ5" s="386"/>
      <c r="CK5" s="387"/>
      <c r="CL5" s="394" t="s">
        <v>291</v>
      </c>
      <c r="CM5" s="396" t="s">
        <v>292</v>
      </c>
      <c r="CN5" s="388" t="s">
        <v>293</v>
      </c>
      <c r="CO5" s="390" t="s">
        <v>294</v>
      </c>
      <c r="CP5" s="392" t="s">
        <v>295</v>
      </c>
    </row>
    <row r="6" spans="2:94" ht="30" customHeight="1" thickTop="1" thickBot="1" x14ac:dyDescent="0.3">
      <c r="B6" s="62">
        <v>1</v>
      </c>
      <c r="C6" s="62" t="s">
        <v>8</v>
      </c>
      <c r="D6" s="145">
        <f>SUM(E6:G6)</f>
        <v>7</v>
      </c>
      <c r="E6" s="63">
        <v>5</v>
      </c>
      <c r="F6" s="63">
        <v>2</v>
      </c>
      <c r="G6" s="63">
        <v>0</v>
      </c>
      <c r="H6" s="64">
        <f>(E6+(G6*0.5))/D6</f>
        <v>0.7142857142857143</v>
      </c>
      <c r="I6" s="65">
        <f>+(E6*3)+(G6*1)</f>
        <v>15</v>
      </c>
      <c r="K6" s="403"/>
      <c r="L6" s="140" t="s">
        <v>292</v>
      </c>
      <c r="M6" s="141" t="s">
        <v>296</v>
      </c>
      <c r="N6" s="142" t="s">
        <v>294</v>
      </c>
      <c r="O6" s="140" t="s">
        <v>292</v>
      </c>
      <c r="P6" s="141" t="s">
        <v>296</v>
      </c>
      <c r="Q6" s="142" t="s">
        <v>294</v>
      </c>
      <c r="R6" s="140" t="s">
        <v>292</v>
      </c>
      <c r="S6" s="141" t="s">
        <v>296</v>
      </c>
      <c r="T6" s="142" t="s">
        <v>294</v>
      </c>
      <c r="U6" s="140" t="s">
        <v>292</v>
      </c>
      <c r="V6" s="141" t="s">
        <v>296</v>
      </c>
      <c r="W6" s="142" t="s">
        <v>294</v>
      </c>
      <c r="X6" s="140" t="s">
        <v>292</v>
      </c>
      <c r="Y6" s="141" t="s">
        <v>296</v>
      </c>
      <c r="Z6" s="142" t="s">
        <v>294</v>
      </c>
      <c r="AA6" s="140" t="s">
        <v>292</v>
      </c>
      <c r="AB6" s="141" t="s">
        <v>296</v>
      </c>
      <c r="AC6" s="142" t="s">
        <v>294</v>
      </c>
      <c r="AD6" s="140" t="s">
        <v>292</v>
      </c>
      <c r="AE6" s="141" t="s">
        <v>296</v>
      </c>
      <c r="AF6" s="142" t="s">
        <v>294</v>
      </c>
      <c r="AG6" s="140" t="s">
        <v>292</v>
      </c>
      <c r="AH6" s="141" t="s">
        <v>296</v>
      </c>
      <c r="AI6" s="142" t="s">
        <v>294</v>
      </c>
      <c r="AJ6" s="186" t="s">
        <v>292</v>
      </c>
      <c r="AK6" s="187" t="s">
        <v>296</v>
      </c>
      <c r="AL6" s="188" t="s">
        <v>294</v>
      </c>
      <c r="AM6" s="186" t="s">
        <v>292</v>
      </c>
      <c r="AN6" s="187" t="s">
        <v>296</v>
      </c>
      <c r="AO6" s="188" t="s">
        <v>294</v>
      </c>
      <c r="AP6" s="140" t="s">
        <v>292</v>
      </c>
      <c r="AQ6" s="141" t="s">
        <v>296</v>
      </c>
      <c r="AR6" s="142" t="s">
        <v>294</v>
      </c>
      <c r="AS6" s="140" t="s">
        <v>292</v>
      </c>
      <c r="AT6" s="141" t="s">
        <v>296</v>
      </c>
      <c r="AU6" s="142" t="s">
        <v>294</v>
      </c>
      <c r="AV6" s="140" t="s">
        <v>292</v>
      </c>
      <c r="AW6" s="141" t="s">
        <v>296</v>
      </c>
      <c r="AX6" s="142" t="s">
        <v>294</v>
      </c>
      <c r="AY6" s="140" t="s">
        <v>292</v>
      </c>
      <c r="AZ6" s="141" t="s">
        <v>296</v>
      </c>
      <c r="BA6" s="142" t="s">
        <v>294</v>
      </c>
      <c r="BB6" s="140" t="s">
        <v>292</v>
      </c>
      <c r="BC6" s="141" t="s">
        <v>296</v>
      </c>
      <c r="BD6" s="142" t="s">
        <v>294</v>
      </c>
      <c r="BE6" s="140" t="s">
        <v>292</v>
      </c>
      <c r="BF6" s="141" t="s">
        <v>296</v>
      </c>
      <c r="BG6" s="142" t="s">
        <v>294</v>
      </c>
      <c r="BH6" s="140" t="s">
        <v>292</v>
      </c>
      <c r="BI6" s="141" t="s">
        <v>296</v>
      </c>
      <c r="BJ6" s="142" t="s">
        <v>294</v>
      </c>
      <c r="BK6" s="140" t="s">
        <v>292</v>
      </c>
      <c r="BL6" s="141" t="s">
        <v>296</v>
      </c>
      <c r="BM6" s="142" t="s">
        <v>294</v>
      </c>
      <c r="BN6" s="140" t="s">
        <v>292</v>
      </c>
      <c r="BO6" s="141" t="s">
        <v>296</v>
      </c>
      <c r="BP6" s="142" t="s">
        <v>294</v>
      </c>
      <c r="BQ6" s="140" t="s">
        <v>292</v>
      </c>
      <c r="BR6" s="141" t="s">
        <v>296</v>
      </c>
      <c r="BS6" s="142" t="s">
        <v>294</v>
      </c>
      <c r="BT6" s="140" t="s">
        <v>292</v>
      </c>
      <c r="BU6" s="141" t="s">
        <v>296</v>
      </c>
      <c r="BV6" s="142" t="s">
        <v>294</v>
      </c>
      <c r="BW6" s="140" t="s">
        <v>292</v>
      </c>
      <c r="BX6" s="141" t="s">
        <v>296</v>
      </c>
      <c r="BY6" s="142" t="s">
        <v>294</v>
      </c>
      <c r="BZ6" s="140" t="s">
        <v>292</v>
      </c>
      <c r="CA6" s="141" t="s">
        <v>296</v>
      </c>
      <c r="CB6" s="142" t="s">
        <v>294</v>
      </c>
      <c r="CC6" s="140" t="s">
        <v>292</v>
      </c>
      <c r="CD6" s="141" t="s">
        <v>296</v>
      </c>
      <c r="CE6" s="142" t="s">
        <v>294</v>
      </c>
      <c r="CF6" s="140" t="s">
        <v>292</v>
      </c>
      <c r="CG6" s="141" t="s">
        <v>296</v>
      </c>
      <c r="CH6" s="142" t="s">
        <v>294</v>
      </c>
      <c r="CI6" s="140" t="s">
        <v>292</v>
      </c>
      <c r="CJ6" s="141" t="s">
        <v>296</v>
      </c>
      <c r="CK6" s="142" t="s">
        <v>294</v>
      </c>
      <c r="CL6" s="395"/>
      <c r="CM6" s="397"/>
      <c r="CN6" s="389"/>
      <c r="CO6" s="391"/>
      <c r="CP6" s="393"/>
    </row>
    <row r="7" spans="2:94" ht="30" customHeight="1" thickTop="1" x14ac:dyDescent="0.25">
      <c r="B7" s="259">
        <v>2</v>
      </c>
      <c r="C7" s="259" t="s">
        <v>9</v>
      </c>
      <c r="D7" s="260">
        <f t="shared" ref="D7:D10" si="0">SUM(E7:G7)</f>
        <v>6</v>
      </c>
      <c r="E7" s="261">
        <v>4</v>
      </c>
      <c r="F7" s="261">
        <v>2</v>
      </c>
      <c r="G7" s="261">
        <v>0</v>
      </c>
      <c r="H7" s="262">
        <f t="shared" ref="H7" si="1">(E7+(G7*0.5))/D7</f>
        <v>0.66666666666666663</v>
      </c>
      <c r="I7" s="263">
        <f t="shared" ref="I7:I10" si="2">+(E7*3)+(G7*1)</f>
        <v>12</v>
      </c>
      <c r="K7" s="289" t="s">
        <v>5</v>
      </c>
      <c r="L7" s="127">
        <v>1</v>
      </c>
      <c r="M7" s="128">
        <v>0</v>
      </c>
      <c r="N7" s="129">
        <v>0</v>
      </c>
      <c r="O7" s="130">
        <v>1</v>
      </c>
      <c r="P7" s="128">
        <v>0</v>
      </c>
      <c r="Q7" s="129">
        <v>0</v>
      </c>
      <c r="R7" s="131">
        <v>0</v>
      </c>
      <c r="S7" s="132">
        <v>0</v>
      </c>
      <c r="T7" s="133">
        <v>0</v>
      </c>
      <c r="U7" s="130">
        <v>0</v>
      </c>
      <c r="V7" s="128">
        <v>1</v>
      </c>
      <c r="W7" s="129">
        <v>0</v>
      </c>
      <c r="X7" s="127">
        <v>0</v>
      </c>
      <c r="Y7" s="128">
        <v>1</v>
      </c>
      <c r="Z7" s="128">
        <v>0</v>
      </c>
      <c r="AA7" s="130">
        <v>0</v>
      </c>
      <c r="AB7" s="128">
        <v>1</v>
      </c>
      <c r="AC7" s="129">
        <v>0</v>
      </c>
      <c r="AD7" s="128">
        <v>1</v>
      </c>
      <c r="AE7" s="128">
        <v>0</v>
      </c>
      <c r="AF7" s="128">
        <v>0</v>
      </c>
      <c r="AG7" s="199">
        <v>0</v>
      </c>
      <c r="AH7" s="132">
        <v>0</v>
      </c>
      <c r="AI7" s="139">
        <v>0</v>
      </c>
      <c r="AJ7" s="189"/>
      <c r="AK7" s="190"/>
      <c r="AL7" s="191"/>
      <c r="AM7" s="196">
        <v>0</v>
      </c>
      <c r="AN7" s="197">
        <v>0</v>
      </c>
      <c r="AO7" s="198">
        <v>0</v>
      </c>
      <c r="AP7" s="137"/>
      <c r="AQ7" s="135"/>
      <c r="AR7" s="135"/>
      <c r="AS7" s="134"/>
      <c r="AT7" s="135"/>
      <c r="AU7" s="136"/>
      <c r="AV7" s="183"/>
      <c r="AW7" s="183"/>
      <c r="AX7" s="183"/>
      <c r="AY7" s="199">
        <v>0</v>
      </c>
      <c r="AZ7" s="132">
        <v>0</v>
      </c>
      <c r="BA7" s="139">
        <v>0</v>
      </c>
      <c r="BB7" s="135"/>
      <c r="BC7" s="135"/>
      <c r="BD7" s="135"/>
      <c r="BE7" s="134"/>
      <c r="BF7" s="135"/>
      <c r="BG7" s="136"/>
      <c r="BH7" s="135"/>
      <c r="BI7" s="135"/>
      <c r="BJ7" s="135"/>
      <c r="BK7" s="134"/>
      <c r="BL7" s="135"/>
      <c r="BM7" s="136"/>
      <c r="BN7" s="132">
        <v>0</v>
      </c>
      <c r="BO7" s="132">
        <v>0</v>
      </c>
      <c r="BP7" s="132">
        <v>0</v>
      </c>
      <c r="BQ7" s="134"/>
      <c r="BR7" s="135"/>
      <c r="BS7" s="136"/>
      <c r="BT7" s="135"/>
      <c r="BU7" s="135"/>
      <c r="BV7" s="135"/>
      <c r="BW7" s="134"/>
      <c r="BX7" s="135"/>
      <c r="BY7" s="136"/>
      <c r="BZ7" s="135"/>
      <c r="CA7" s="135"/>
      <c r="CB7" s="135"/>
      <c r="CC7" s="199">
        <v>0</v>
      </c>
      <c r="CD7" s="132">
        <v>0</v>
      </c>
      <c r="CE7" s="139">
        <v>0</v>
      </c>
      <c r="CF7" s="135"/>
      <c r="CG7" s="135"/>
      <c r="CH7" s="138"/>
      <c r="CI7" s="135"/>
      <c r="CJ7" s="135"/>
      <c r="CK7" s="138"/>
      <c r="CL7" s="327">
        <f>SUM(L7:CK7)</f>
        <v>6</v>
      </c>
      <c r="CM7" s="328">
        <f t="shared" ref="CM7:CN11" si="3">SUM(L7,O7,R7,U7,X7,AA7,AD7,AG7,AJ7,AM7,AP7,AS7,AV7,AY7,BB7,BE7,BH7,BK7,BN7,BQ7,BT7,BW7,BZ7,CC7,CF7)</f>
        <v>3</v>
      </c>
      <c r="CN7" s="329">
        <f t="shared" si="3"/>
        <v>3</v>
      </c>
      <c r="CO7" s="330">
        <f>SUM(N7,Q7,T7,W7,Z7,AC7,AF7,AI7,AL7,AO7,AR7,AT7,AT7,AU7,AX7,BA7,BD7,BG7,BJ7,BM7,BP7,BS7,BV7,BY7,CB7,CE7,CH7)</f>
        <v>0</v>
      </c>
      <c r="CP7" s="320">
        <f>(CM7*3)+(CO7*1)</f>
        <v>9</v>
      </c>
    </row>
    <row r="8" spans="2:94" ht="30" customHeight="1" x14ac:dyDescent="0.25">
      <c r="B8" s="66">
        <v>3</v>
      </c>
      <c r="C8" s="66" t="s">
        <v>333</v>
      </c>
      <c r="D8" s="145">
        <f>SUM(E8:G8)</f>
        <v>6</v>
      </c>
      <c r="E8" s="67">
        <v>3</v>
      </c>
      <c r="F8" s="67">
        <v>3</v>
      </c>
      <c r="G8" s="67">
        <v>0</v>
      </c>
      <c r="H8" s="68">
        <f>(E8+(G8*0.5))/D8</f>
        <v>0.5</v>
      </c>
      <c r="I8" s="69">
        <f>+(E8*3)+(G8*1)</f>
        <v>9</v>
      </c>
      <c r="K8" s="66" t="s">
        <v>6</v>
      </c>
      <c r="L8" s="94">
        <v>1</v>
      </c>
      <c r="M8" s="95">
        <v>0</v>
      </c>
      <c r="N8" s="96">
        <v>0</v>
      </c>
      <c r="O8" s="97">
        <v>0</v>
      </c>
      <c r="P8" s="95">
        <v>1</v>
      </c>
      <c r="Q8" s="96">
        <v>0</v>
      </c>
      <c r="R8" s="94">
        <v>0</v>
      </c>
      <c r="S8" s="95">
        <v>1</v>
      </c>
      <c r="T8" s="168">
        <v>0</v>
      </c>
      <c r="U8" s="97">
        <v>1</v>
      </c>
      <c r="V8" s="95">
        <v>0</v>
      </c>
      <c r="W8" s="96">
        <v>0</v>
      </c>
      <c r="X8" s="180">
        <v>0</v>
      </c>
      <c r="Y8" s="117">
        <v>0</v>
      </c>
      <c r="Z8" s="117">
        <v>0</v>
      </c>
      <c r="AA8" s="97">
        <v>0</v>
      </c>
      <c r="AB8" s="95">
        <v>1</v>
      </c>
      <c r="AC8" s="96">
        <v>0</v>
      </c>
      <c r="AD8" s="95">
        <v>0</v>
      </c>
      <c r="AE8" s="95">
        <v>1</v>
      </c>
      <c r="AF8" s="95">
        <v>0</v>
      </c>
      <c r="AG8" s="362">
        <v>1</v>
      </c>
      <c r="AH8" s="363">
        <v>0</v>
      </c>
      <c r="AI8" s="364">
        <v>0</v>
      </c>
      <c r="AJ8" s="192"/>
      <c r="AK8" s="184"/>
      <c r="AL8" s="193"/>
      <c r="AM8" s="116">
        <v>0</v>
      </c>
      <c r="AN8" s="117">
        <v>0</v>
      </c>
      <c r="AO8" s="103">
        <v>0</v>
      </c>
      <c r="AP8" s="180">
        <v>0</v>
      </c>
      <c r="AQ8" s="117">
        <v>0</v>
      </c>
      <c r="AR8" s="117">
        <v>0</v>
      </c>
      <c r="AS8" s="101"/>
      <c r="AT8" s="99"/>
      <c r="AU8" s="102"/>
      <c r="AV8" s="99"/>
      <c r="AW8" s="99"/>
      <c r="AX8" s="99"/>
      <c r="AY8" s="101"/>
      <c r="AZ8" s="99"/>
      <c r="BA8" s="102"/>
      <c r="BB8" s="99"/>
      <c r="BC8" s="99"/>
      <c r="BD8" s="99"/>
      <c r="BE8" s="116">
        <v>0</v>
      </c>
      <c r="BF8" s="117">
        <v>0</v>
      </c>
      <c r="BG8" s="103">
        <v>0</v>
      </c>
      <c r="BH8" s="99"/>
      <c r="BI8" s="99"/>
      <c r="BJ8" s="99"/>
      <c r="BK8" s="116">
        <v>0</v>
      </c>
      <c r="BL8" s="117">
        <v>0</v>
      </c>
      <c r="BM8" s="103">
        <v>0</v>
      </c>
      <c r="BN8" s="99"/>
      <c r="BO8" s="99"/>
      <c r="BP8" s="99"/>
      <c r="BQ8" s="101"/>
      <c r="BR8" s="99"/>
      <c r="BS8" s="102"/>
      <c r="BT8" s="99"/>
      <c r="BU8" s="99"/>
      <c r="BV8" s="99"/>
      <c r="BW8" s="101"/>
      <c r="BX8" s="99"/>
      <c r="BY8" s="102"/>
      <c r="BZ8" s="99"/>
      <c r="CA8" s="99"/>
      <c r="CB8" s="99"/>
      <c r="CC8" s="101"/>
      <c r="CD8" s="99"/>
      <c r="CE8" s="102"/>
      <c r="CF8" s="99"/>
      <c r="CG8" s="99"/>
      <c r="CH8" s="100"/>
      <c r="CI8" s="117">
        <v>0</v>
      </c>
      <c r="CJ8" s="117">
        <v>0</v>
      </c>
      <c r="CK8" s="361">
        <v>0</v>
      </c>
      <c r="CL8" s="327">
        <f>SUM(L8:CK8)</f>
        <v>7</v>
      </c>
      <c r="CM8" s="325">
        <f t="shared" si="3"/>
        <v>3</v>
      </c>
      <c r="CN8" s="318">
        <f t="shared" si="3"/>
        <v>4</v>
      </c>
      <c r="CO8" s="323">
        <f>SUM(N8,Q8,T8,W8,Z8,AC8,AF8,AI8,AL8,AO8,AR8,AT8,AT8,AU8,AX8,BA8,BD8,BG8,BJ8,BM8,BP8,BS8,BV8,BY8,CB8,CE8,CH8)</f>
        <v>0</v>
      </c>
      <c r="CP8" s="321">
        <f t="shared" ref="CP8:CP11" si="4">(CM8*3)+(CO8*1)</f>
        <v>9</v>
      </c>
    </row>
    <row r="9" spans="2:94" ht="30" customHeight="1" x14ac:dyDescent="0.25">
      <c r="B9" s="259">
        <v>4</v>
      </c>
      <c r="C9" s="259" t="s">
        <v>6</v>
      </c>
      <c r="D9" s="260">
        <f t="shared" ref="D9" si="5">SUM(E9:G9)</f>
        <v>7</v>
      </c>
      <c r="E9" s="261">
        <v>3</v>
      </c>
      <c r="F9" s="261">
        <v>4</v>
      </c>
      <c r="G9" s="261">
        <v>0</v>
      </c>
      <c r="H9" s="262">
        <f>(E9+(G9*0.5))/D9</f>
        <v>0.42857142857142855</v>
      </c>
      <c r="I9" s="263">
        <f t="shared" ref="I9" si="6">+(E9*3)+(G9*1)</f>
        <v>9</v>
      </c>
      <c r="K9" s="259" t="s">
        <v>8</v>
      </c>
      <c r="L9" s="94">
        <v>0</v>
      </c>
      <c r="M9" s="95">
        <v>1</v>
      </c>
      <c r="N9" s="96">
        <v>0</v>
      </c>
      <c r="O9" s="97">
        <v>1</v>
      </c>
      <c r="P9" s="95">
        <v>0</v>
      </c>
      <c r="Q9" s="96">
        <v>0</v>
      </c>
      <c r="R9" s="94">
        <v>1</v>
      </c>
      <c r="S9" s="95">
        <v>0</v>
      </c>
      <c r="T9" s="168">
        <v>0</v>
      </c>
      <c r="U9" s="116">
        <v>0</v>
      </c>
      <c r="V9" s="117">
        <v>0</v>
      </c>
      <c r="W9" s="103">
        <v>0</v>
      </c>
      <c r="X9" s="94">
        <v>1</v>
      </c>
      <c r="Y9" s="95">
        <v>0</v>
      </c>
      <c r="Z9" s="95">
        <v>0</v>
      </c>
      <c r="AA9" s="97">
        <v>1</v>
      </c>
      <c r="AB9" s="95">
        <v>0</v>
      </c>
      <c r="AC9" s="96">
        <v>0</v>
      </c>
      <c r="AD9" s="95">
        <v>1</v>
      </c>
      <c r="AE9" s="95">
        <v>0</v>
      </c>
      <c r="AF9" s="95">
        <v>0</v>
      </c>
      <c r="AG9" s="362">
        <v>0</v>
      </c>
      <c r="AH9" s="363">
        <v>1</v>
      </c>
      <c r="AI9" s="364">
        <v>0</v>
      </c>
      <c r="AJ9" s="116">
        <v>0</v>
      </c>
      <c r="AK9" s="117">
        <v>0</v>
      </c>
      <c r="AL9" s="103">
        <v>0</v>
      </c>
      <c r="AM9" s="116">
        <v>0</v>
      </c>
      <c r="AN9" s="117">
        <v>0</v>
      </c>
      <c r="AO9" s="103">
        <v>0</v>
      </c>
      <c r="AP9" s="98"/>
      <c r="AQ9" s="99"/>
      <c r="AR9" s="99"/>
      <c r="AS9" s="101"/>
      <c r="AT9" s="99"/>
      <c r="AU9" s="102"/>
      <c r="AV9" s="99"/>
      <c r="AW9" s="99"/>
      <c r="AX9" s="99"/>
      <c r="AY9" s="101"/>
      <c r="AZ9" s="99"/>
      <c r="BA9" s="102"/>
      <c r="BB9" s="117">
        <v>0</v>
      </c>
      <c r="BC9" s="117">
        <v>0</v>
      </c>
      <c r="BD9" s="117">
        <v>0</v>
      </c>
      <c r="BE9" s="101"/>
      <c r="BF9" s="99"/>
      <c r="BG9" s="102"/>
      <c r="BH9" s="99"/>
      <c r="BI9" s="99"/>
      <c r="BJ9" s="99"/>
      <c r="BK9" s="101"/>
      <c r="BL9" s="99"/>
      <c r="BM9" s="102"/>
      <c r="BN9" s="99"/>
      <c r="BO9" s="99"/>
      <c r="BP9" s="99"/>
      <c r="BQ9" s="116">
        <v>0</v>
      </c>
      <c r="BR9" s="117">
        <v>0</v>
      </c>
      <c r="BS9" s="103">
        <v>0</v>
      </c>
      <c r="BT9" s="99"/>
      <c r="BU9" s="99"/>
      <c r="BV9" s="99"/>
      <c r="BW9" s="101"/>
      <c r="BX9" s="99"/>
      <c r="BY9" s="102"/>
      <c r="BZ9" s="99"/>
      <c r="CA9" s="99"/>
      <c r="CB9" s="99"/>
      <c r="CC9" s="101"/>
      <c r="CD9" s="99"/>
      <c r="CE9" s="102"/>
      <c r="CF9" s="117">
        <v>0</v>
      </c>
      <c r="CG9" s="117">
        <v>0</v>
      </c>
      <c r="CH9" s="361">
        <v>0</v>
      </c>
      <c r="CI9" s="99"/>
      <c r="CJ9" s="99"/>
      <c r="CK9" s="100"/>
      <c r="CL9" s="327">
        <f t="shared" ref="CL9:CL11" si="7">SUM(L9:CK9)</f>
        <v>7</v>
      </c>
      <c r="CM9" s="325">
        <f t="shared" si="3"/>
        <v>5</v>
      </c>
      <c r="CN9" s="318">
        <f t="shared" si="3"/>
        <v>2</v>
      </c>
      <c r="CO9" s="323">
        <f t="shared" ref="CO9:CO10" si="8">SUM(N9,Q9,T9,W9,Z9,AC9,AF9,AI9,AL9,AO9,AR9,AT9,AT9,AU9,AX9,BA9,BD9,BG9,BJ9,BM9,BP9,BS9,BV9,BY9,CB9,CE9,CH9)</f>
        <v>0</v>
      </c>
      <c r="CP9" s="321">
        <f t="shared" si="4"/>
        <v>15</v>
      </c>
    </row>
    <row r="10" spans="2:94" ht="30" customHeight="1" thickBot="1" x14ac:dyDescent="0.3">
      <c r="B10" s="70">
        <v>5</v>
      </c>
      <c r="C10" s="143" t="s">
        <v>7</v>
      </c>
      <c r="D10" s="146">
        <f t="shared" si="0"/>
        <v>6</v>
      </c>
      <c r="E10" s="71">
        <v>1</v>
      </c>
      <c r="F10" s="71">
        <v>5</v>
      </c>
      <c r="G10" s="71">
        <v>0</v>
      </c>
      <c r="H10" s="72">
        <f>(E10+(G10*0.5))/D10</f>
        <v>0.16666666666666666</v>
      </c>
      <c r="I10" s="73">
        <f t="shared" si="2"/>
        <v>3</v>
      </c>
      <c r="K10" s="66" t="s">
        <v>9</v>
      </c>
      <c r="L10" s="94">
        <v>0</v>
      </c>
      <c r="M10" s="95">
        <v>1</v>
      </c>
      <c r="N10" s="96">
        <v>0</v>
      </c>
      <c r="O10" s="116">
        <v>0</v>
      </c>
      <c r="P10" s="117">
        <v>0</v>
      </c>
      <c r="Q10" s="103">
        <v>0</v>
      </c>
      <c r="R10" s="94">
        <v>0</v>
      </c>
      <c r="S10" s="95">
        <v>1</v>
      </c>
      <c r="T10" s="168">
        <v>0</v>
      </c>
      <c r="U10" s="97">
        <v>1</v>
      </c>
      <c r="V10" s="95">
        <v>0</v>
      </c>
      <c r="W10" s="96">
        <v>0</v>
      </c>
      <c r="X10" s="94">
        <v>1</v>
      </c>
      <c r="Y10" s="95">
        <v>0</v>
      </c>
      <c r="Z10" s="95">
        <v>0</v>
      </c>
      <c r="AA10" s="97">
        <v>1</v>
      </c>
      <c r="AB10" s="95">
        <v>0</v>
      </c>
      <c r="AC10" s="96">
        <v>0</v>
      </c>
      <c r="AD10" s="117">
        <v>0</v>
      </c>
      <c r="AE10" s="117">
        <v>0</v>
      </c>
      <c r="AF10" s="117">
        <v>0</v>
      </c>
      <c r="AG10" s="362">
        <v>1</v>
      </c>
      <c r="AH10" s="363">
        <v>0</v>
      </c>
      <c r="AI10" s="364">
        <v>0</v>
      </c>
      <c r="AJ10" s="192"/>
      <c r="AK10" s="184"/>
      <c r="AL10" s="193"/>
      <c r="AM10" s="116">
        <v>0</v>
      </c>
      <c r="AN10" s="117">
        <v>0</v>
      </c>
      <c r="AO10" s="103">
        <v>0</v>
      </c>
      <c r="AP10" s="98"/>
      <c r="AQ10" s="99"/>
      <c r="AR10" s="99"/>
      <c r="AS10" s="192"/>
      <c r="AT10" s="184"/>
      <c r="AU10" s="193"/>
      <c r="AV10" s="117">
        <v>0</v>
      </c>
      <c r="AW10" s="117">
        <v>0</v>
      </c>
      <c r="AX10" s="117">
        <v>0</v>
      </c>
      <c r="AY10" s="101"/>
      <c r="AZ10" s="99"/>
      <c r="BA10" s="102"/>
      <c r="BB10" s="99"/>
      <c r="BC10" s="99"/>
      <c r="BD10" s="99"/>
      <c r="BE10" s="101"/>
      <c r="BF10" s="99"/>
      <c r="BG10" s="102"/>
      <c r="BH10" s="99"/>
      <c r="BI10" s="99"/>
      <c r="BJ10" s="99"/>
      <c r="BK10" s="101"/>
      <c r="BL10" s="99"/>
      <c r="BM10" s="102"/>
      <c r="BN10" s="99"/>
      <c r="BO10" s="99"/>
      <c r="BP10" s="99"/>
      <c r="BQ10" s="101"/>
      <c r="BR10" s="99"/>
      <c r="BS10" s="102"/>
      <c r="BT10" s="117">
        <v>0</v>
      </c>
      <c r="BU10" s="117">
        <v>0</v>
      </c>
      <c r="BV10" s="117">
        <v>0</v>
      </c>
      <c r="BW10" s="101"/>
      <c r="BX10" s="99"/>
      <c r="BY10" s="102"/>
      <c r="BZ10" s="117">
        <v>0</v>
      </c>
      <c r="CA10" s="117">
        <v>0</v>
      </c>
      <c r="CB10" s="117">
        <v>0</v>
      </c>
      <c r="CC10" s="101"/>
      <c r="CD10" s="99"/>
      <c r="CE10" s="102"/>
      <c r="CF10" s="99"/>
      <c r="CG10" s="99"/>
      <c r="CH10" s="100"/>
      <c r="CI10" s="99"/>
      <c r="CJ10" s="99"/>
      <c r="CK10" s="100"/>
      <c r="CL10" s="327">
        <f t="shared" si="7"/>
        <v>6</v>
      </c>
      <c r="CM10" s="325">
        <f t="shared" si="3"/>
        <v>4</v>
      </c>
      <c r="CN10" s="318">
        <f t="shared" si="3"/>
        <v>2</v>
      </c>
      <c r="CO10" s="323">
        <f t="shared" si="8"/>
        <v>0</v>
      </c>
      <c r="CP10" s="321">
        <f t="shared" si="4"/>
        <v>12</v>
      </c>
    </row>
    <row r="11" spans="2:94" ht="30" customHeight="1" thickBot="1" x14ac:dyDescent="0.3">
      <c r="K11" s="290" t="s">
        <v>7</v>
      </c>
      <c r="L11" s="114">
        <v>0</v>
      </c>
      <c r="M11" s="115">
        <v>0</v>
      </c>
      <c r="N11" s="111">
        <v>0</v>
      </c>
      <c r="O11" s="106">
        <v>0</v>
      </c>
      <c r="P11" s="104">
        <v>1</v>
      </c>
      <c r="Q11" s="105">
        <v>0</v>
      </c>
      <c r="R11" s="169">
        <v>1</v>
      </c>
      <c r="S11" s="104">
        <v>0</v>
      </c>
      <c r="T11" s="170">
        <v>0</v>
      </c>
      <c r="U11" s="106">
        <v>0</v>
      </c>
      <c r="V11" s="104">
        <v>1</v>
      </c>
      <c r="W11" s="105">
        <v>0</v>
      </c>
      <c r="X11" s="169">
        <v>0</v>
      </c>
      <c r="Y11" s="104">
        <v>1</v>
      </c>
      <c r="Z11" s="104">
        <v>0</v>
      </c>
      <c r="AA11" s="181">
        <v>0</v>
      </c>
      <c r="AB11" s="115">
        <v>0</v>
      </c>
      <c r="AC11" s="111">
        <v>0</v>
      </c>
      <c r="AD11" s="104">
        <v>0</v>
      </c>
      <c r="AE11" s="104">
        <v>1</v>
      </c>
      <c r="AF11" s="104">
        <v>0</v>
      </c>
      <c r="AG11" s="365">
        <v>0</v>
      </c>
      <c r="AH11" s="366">
        <v>1</v>
      </c>
      <c r="AI11" s="367">
        <v>0</v>
      </c>
      <c r="AJ11" s="194"/>
      <c r="AK11" s="185"/>
      <c r="AL11" s="195"/>
      <c r="AM11" s="181">
        <v>0</v>
      </c>
      <c r="AN11" s="115">
        <v>0</v>
      </c>
      <c r="AO11" s="111">
        <v>0</v>
      </c>
      <c r="AP11" s="200"/>
      <c r="AQ11" s="185"/>
      <c r="AR11" s="185"/>
      <c r="AS11" s="181">
        <v>0</v>
      </c>
      <c r="AT11" s="115">
        <v>0</v>
      </c>
      <c r="AU11" s="111">
        <v>0</v>
      </c>
      <c r="AV11" s="107"/>
      <c r="AW11" s="107"/>
      <c r="AX11" s="107"/>
      <c r="AY11" s="109"/>
      <c r="AZ11" s="107"/>
      <c r="BA11" s="110"/>
      <c r="BB11" s="107"/>
      <c r="BC11" s="107"/>
      <c r="BD11" s="107"/>
      <c r="BE11" s="109"/>
      <c r="BF11" s="107"/>
      <c r="BG11" s="110"/>
      <c r="BH11" s="115">
        <v>0</v>
      </c>
      <c r="BI11" s="115">
        <v>0</v>
      </c>
      <c r="BJ11" s="115">
        <v>0</v>
      </c>
      <c r="BK11" s="109"/>
      <c r="BL11" s="107"/>
      <c r="BM11" s="110"/>
      <c r="BN11" s="107"/>
      <c r="BO11" s="107"/>
      <c r="BP11" s="107"/>
      <c r="BQ11" s="109"/>
      <c r="BR11" s="107"/>
      <c r="BS11" s="110"/>
      <c r="BT11" s="107"/>
      <c r="BU11" s="107"/>
      <c r="BV11" s="107"/>
      <c r="BW11" s="181">
        <v>0</v>
      </c>
      <c r="BX11" s="115">
        <v>0</v>
      </c>
      <c r="BY11" s="111">
        <v>0</v>
      </c>
      <c r="BZ11" s="107"/>
      <c r="CA11" s="107"/>
      <c r="CB11" s="107"/>
      <c r="CC11" s="109"/>
      <c r="CD11" s="107"/>
      <c r="CE11" s="110"/>
      <c r="CF11" s="107"/>
      <c r="CG11" s="107"/>
      <c r="CH11" s="108"/>
      <c r="CI11" s="107"/>
      <c r="CJ11" s="107"/>
      <c r="CK11" s="108"/>
      <c r="CL11" s="327">
        <f t="shared" si="7"/>
        <v>6</v>
      </c>
      <c r="CM11" s="326">
        <f t="shared" si="3"/>
        <v>1</v>
      </c>
      <c r="CN11" s="319">
        <f t="shared" si="3"/>
        <v>5</v>
      </c>
      <c r="CO11" s="324">
        <f>SUM(N11,Q11,T11,W11,Z11,AC11,AF11,AI11,AL11,AO11,AR11,AT11,AT11,AU11,AX11,BA11,BD11,BG11,BJ11,BM11,BP11,BS11,BV11,BY11,CB11,CE11,CH11)</f>
        <v>0</v>
      </c>
      <c r="CP11" s="322">
        <f t="shared" si="4"/>
        <v>3</v>
      </c>
    </row>
    <row r="12" spans="2:94" ht="15.75" thickBot="1" x14ac:dyDescent="0.3"/>
    <row r="13" spans="2:94" ht="19.5" thickBot="1" x14ac:dyDescent="0.35">
      <c r="L13" s="182">
        <f>SUM(L7:L12)</f>
        <v>2</v>
      </c>
      <c r="M13" s="182">
        <f t="shared" ref="M13:T13" si="9">SUM(M7:M12)</f>
        <v>2</v>
      </c>
      <c r="N13" s="182">
        <f t="shared" si="9"/>
        <v>0</v>
      </c>
      <c r="O13" s="182">
        <f t="shared" si="9"/>
        <v>2</v>
      </c>
      <c r="P13" s="182">
        <f t="shared" si="9"/>
        <v>2</v>
      </c>
      <c r="Q13" s="182">
        <f t="shared" si="9"/>
        <v>0</v>
      </c>
      <c r="R13" s="182">
        <f t="shared" si="9"/>
        <v>2</v>
      </c>
      <c r="S13" s="182">
        <f t="shared" si="9"/>
        <v>2</v>
      </c>
      <c r="T13" s="182">
        <f t="shared" si="9"/>
        <v>0</v>
      </c>
      <c r="U13" s="182">
        <f t="shared" ref="U13" si="10">SUM(U7:U12)</f>
        <v>2</v>
      </c>
      <c r="V13" s="182">
        <f t="shared" ref="V13" si="11">SUM(V7:V12)</f>
        <v>2</v>
      </c>
      <c r="W13" s="182">
        <f t="shared" ref="W13" si="12">SUM(W7:W12)</f>
        <v>0</v>
      </c>
      <c r="X13" s="182">
        <f t="shared" ref="X13" si="13">SUM(X7:X12)</f>
        <v>2</v>
      </c>
      <c r="Y13" s="182">
        <f t="shared" ref="Y13" si="14">SUM(Y7:Y12)</f>
        <v>2</v>
      </c>
      <c r="Z13" s="182">
        <f t="shared" ref="Z13" si="15">SUM(Z7:Z12)</f>
        <v>0</v>
      </c>
      <c r="AA13" s="182">
        <f t="shared" ref="AA13" si="16">SUM(AA7:AA12)</f>
        <v>2</v>
      </c>
      <c r="AB13" s="182">
        <f t="shared" ref="AB13" si="17">SUM(AB7:AB12)</f>
        <v>2</v>
      </c>
      <c r="AC13" s="182">
        <f t="shared" ref="AC13" si="18">SUM(AC7:AC12)</f>
        <v>0</v>
      </c>
      <c r="AD13" s="182">
        <f t="shared" ref="AD13" si="19">SUM(AD7:AD12)</f>
        <v>2</v>
      </c>
      <c r="AE13" s="182">
        <f t="shared" ref="AE13" si="20">SUM(AE7:AE12)</f>
        <v>2</v>
      </c>
      <c r="AF13" s="182">
        <f t="shared" ref="AF13" si="21">SUM(AF7:AF12)</f>
        <v>0</v>
      </c>
      <c r="AG13" s="182">
        <f t="shared" ref="AG13" si="22">SUM(AG7:AG12)</f>
        <v>2</v>
      </c>
      <c r="AH13" s="182">
        <f t="shared" ref="AH13" si="23">SUM(AH7:AH12)</f>
        <v>2</v>
      </c>
      <c r="AI13" s="182">
        <f t="shared" ref="AI13" si="24">SUM(AI7:AI12)</f>
        <v>0</v>
      </c>
      <c r="AJ13" s="182">
        <f t="shared" ref="AJ13" si="25">SUM(AJ7:AJ12)</f>
        <v>0</v>
      </c>
      <c r="AK13" s="182">
        <f t="shared" ref="AK13" si="26">SUM(AK7:AK12)</f>
        <v>0</v>
      </c>
      <c r="AL13" s="182">
        <f t="shared" ref="AL13" si="27">SUM(AL7:AL12)</f>
        <v>0</v>
      </c>
      <c r="AM13" s="398" t="s">
        <v>313</v>
      </c>
      <c r="AN13" s="399"/>
      <c r="AO13" s="400"/>
      <c r="AP13" s="182">
        <f t="shared" ref="AP13" si="28">SUM(AP7:AP12)</f>
        <v>0</v>
      </c>
      <c r="AQ13" s="182">
        <f t="shared" ref="AQ13" si="29">SUM(AQ7:AQ12)</f>
        <v>0</v>
      </c>
      <c r="AR13" s="182">
        <f t="shared" ref="AR13" si="30">SUM(AR7:AR12)</f>
        <v>0</v>
      </c>
      <c r="AS13" s="182">
        <f t="shared" ref="AS13" si="31">SUM(AS7:AS12)</f>
        <v>0</v>
      </c>
      <c r="AT13" s="182">
        <f t="shared" ref="AT13" si="32">SUM(AT7:AT12)</f>
        <v>0</v>
      </c>
      <c r="AU13" s="182">
        <f t="shared" ref="AU13" si="33">SUM(AU7:AU12)</f>
        <v>0</v>
      </c>
      <c r="AV13" s="182">
        <f t="shared" ref="AV13" si="34">SUM(AV7:AV12)</f>
        <v>0</v>
      </c>
      <c r="AW13" s="182">
        <f t="shared" ref="AW13" si="35">SUM(AW7:AW12)</f>
        <v>0</v>
      </c>
      <c r="AX13" s="182">
        <f t="shared" ref="AX13" si="36">SUM(AX7:AX12)</f>
        <v>0</v>
      </c>
      <c r="AY13" s="182">
        <f t="shared" ref="AY13" si="37">SUM(AY7:AY12)</f>
        <v>0</v>
      </c>
      <c r="AZ13" s="182">
        <f t="shared" ref="AZ13" si="38">SUM(AZ7:AZ12)</f>
        <v>0</v>
      </c>
      <c r="BA13" s="182">
        <f t="shared" ref="BA13" si="39">SUM(BA7:BA12)</f>
        <v>0</v>
      </c>
      <c r="BB13" s="182">
        <f t="shared" ref="BB13" si="40">SUM(BB7:BB12)</f>
        <v>0</v>
      </c>
      <c r="BC13" s="182">
        <f t="shared" ref="BC13" si="41">SUM(BC7:BC12)</f>
        <v>0</v>
      </c>
      <c r="BD13" s="182">
        <f t="shared" ref="BD13" si="42">SUM(BD7:BD12)</f>
        <v>0</v>
      </c>
      <c r="BE13" s="182">
        <f t="shared" ref="BE13" si="43">SUM(BE7:BE12)</f>
        <v>0</v>
      </c>
      <c r="BF13" s="182">
        <f t="shared" ref="BF13" si="44">SUM(BF7:BF12)</f>
        <v>0</v>
      </c>
      <c r="BG13" s="182">
        <f t="shared" ref="BG13" si="45">SUM(BG7:BG12)</f>
        <v>0</v>
      </c>
      <c r="BH13" s="182">
        <f t="shared" ref="BH13" si="46">SUM(BH7:BH12)</f>
        <v>0</v>
      </c>
      <c r="BI13" s="182">
        <f t="shared" ref="BI13" si="47">SUM(BI7:BI12)</f>
        <v>0</v>
      </c>
      <c r="BJ13" s="182">
        <f t="shared" ref="BJ13" si="48">SUM(BJ7:BJ12)</f>
        <v>0</v>
      </c>
      <c r="BK13" s="182">
        <f t="shared" ref="BK13" si="49">SUM(BK7:BK12)</f>
        <v>0</v>
      </c>
      <c r="BL13" s="182">
        <f t="shared" ref="BL13" si="50">SUM(BL7:BL12)</f>
        <v>0</v>
      </c>
      <c r="BM13" s="182">
        <f t="shared" ref="BM13" si="51">SUM(BM7:BM12)</f>
        <v>0</v>
      </c>
      <c r="BN13" s="182">
        <f t="shared" ref="BN13" si="52">SUM(BN7:BN12)</f>
        <v>0</v>
      </c>
      <c r="BO13" s="182">
        <f t="shared" ref="BO13" si="53">SUM(BO7:BO12)</f>
        <v>0</v>
      </c>
      <c r="BP13" s="182">
        <f t="shared" ref="BP13" si="54">SUM(BP7:BP12)</f>
        <v>0</v>
      </c>
      <c r="BQ13" s="182">
        <f t="shared" ref="BQ13" si="55">SUM(BQ7:BQ12)</f>
        <v>0</v>
      </c>
      <c r="BR13" s="182">
        <f t="shared" ref="BR13" si="56">SUM(BR7:BR12)</f>
        <v>0</v>
      </c>
      <c r="BS13" s="182">
        <f t="shared" ref="BS13" si="57">SUM(BS7:BS12)</f>
        <v>0</v>
      </c>
      <c r="BT13" s="182">
        <f t="shared" ref="BT13" si="58">SUM(BT7:BT12)</f>
        <v>0</v>
      </c>
      <c r="BU13" s="182">
        <f t="shared" ref="BU13" si="59">SUM(BU7:BU12)</f>
        <v>0</v>
      </c>
      <c r="BV13" s="182">
        <f t="shared" ref="BV13" si="60">SUM(BV7:BV12)</f>
        <v>0</v>
      </c>
      <c r="BW13" s="182">
        <f t="shared" ref="BW13" si="61">SUM(BW7:BW12)</f>
        <v>0</v>
      </c>
      <c r="BX13" s="182">
        <f t="shared" ref="BX13" si="62">SUM(BX7:BX12)</f>
        <v>0</v>
      </c>
      <c r="BY13" s="182">
        <f t="shared" ref="BY13" si="63">SUM(BY7:BY12)</f>
        <v>0</v>
      </c>
      <c r="BZ13" s="182">
        <f t="shared" ref="BZ13" si="64">SUM(BZ7:BZ12)</f>
        <v>0</v>
      </c>
      <c r="CA13" s="182">
        <f t="shared" ref="CA13" si="65">SUM(CA7:CA12)</f>
        <v>0</v>
      </c>
      <c r="CB13" s="182">
        <f t="shared" ref="CB13" si="66">SUM(CB7:CB12)</f>
        <v>0</v>
      </c>
      <c r="CC13" s="182">
        <f t="shared" ref="CC13" si="67">SUM(CC7:CC12)</f>
        <v>0</v>
      </c>
      <c r="CD13" s="182">
        <f t="shared" ref="CD13" si="68">SUM(CD7:CD12)</f>
        <v>0</v>
      </c>
      <c r="CE13" s="182">
        <f t="shared" ref="CE13" si="69">SUM(CE7:CE12)</f>
        <v>0</v>
      </c>
      <c r="CF13" s="182">
        <f t="shared" ref="CF13" si="70">SUM(CF7:CF12)</f>
        <v>0</v>
      </c>
      <c r="CG13" s="182">
        <f t="shared" ref="CG13" si="71">SUM(CG7:CG12)</f>
        <v>0</v>
      </c>
      <c r="CH13" s="182">
        <f t="shared" ref="CH13:CJ13" si="72">SUM(CH7:CH12)</f>
        <v>0</v>
      </c>
      <c r="CI13" s="182">
        <f t="shared" si="72"/>
        <v>0</v>
      </c>
      <c r="CJ13" s="182">
        <f t="shared" si="72"/>
        <v>0</v>
      </c>
      <c r="CK13" s="182">
        <f t="shared" ref="CK13" si="73">SUM(CK7:CK12)</f>
        <v>0</v>
      </c>
      <c r="CL13" s="182">
        <f>SUM(CL7:CL12)</f>
        <v>32</v>
      </c>
      <c r="CM13" s="182">
        <f t="shared" ref="CM13" si="74">SUM(CM7:CM12)</f>
        <v>16</v>
      </c>
      <c r="CN13" s="182">
        <f t="shared" ref="CN13" si="75">SUM(CN7:CN12)</f>
        <v>16</v>
      </c>
      <c r="CO13" s="182">
        <f t="shared" ref="CO13" si="76">SUM(CO7:CO12)</f>
        <v>0</v>
      </c>
      <c r="CP13" s="182">
        <f>SUM(CP7:CP12)</f>
        <v>48</v>
      </c>
    </row>
    <row r="24" spans="3:5" ht="21" x14ac:dyDescent="0.25">
      <c r="C24" s="112"/>
      <c r="D24" s="113"/>
      <c r="E24" s="113"/>
    </row>
    <row r="25" spans="3:5" x14ac:dyDescent="0.25">
      <c r="C25" s="113"/>
      <c r="D25" s="113"/>
      <c r="E25" s="113"/>
    </row>
  </sheetData>
  <mergeCells count="34">
    <mergeCell ref="AM13:AO13"/>
    <mergeCell ref="B3:I4"/>
    <mergeCell ref="K5:K6"/>
    <mergeCell ref="L5:N5"/>
    <mergeCell ref="O5:Q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AV5:AX5"/>
    <mergeCell ref="AY5:BA5"/>
    <mergeCell ref="BB5:BD5"/>
    <mergeCell ref="BE5:BG5"/>
    <mergeCell ref="BH5:BJ5"/>
    <mergeCell ref="BK5:BM5"/>
    <mergeCell ref="BN5:BP5"/>
    <mergeCell ref="BQ5:BS5"/>
    <mergeCell ref="BT5:BV5"/>
    <mergeCell ref="BW5:BY5"/>
    <mergeCell ref="CN5:CN6"/>
    <mergeCell ref="CO5:CO6"/>
    <mergeCell ref="CP5:CP6"/>
    <mergeCell ref="BZ5:CB5"/>
    <mergeCell ref="CC5:CE5"/>
    <mergeCell ref="CF5:CH5"/>
    <mergeCell ref="CL5:CL6"/>
    <mergeCell ref="CM5:CM6"/>
    <mergeCell ref="CI5:CK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AC123"/>
  <sheetViews>
    <sheetView zoomScale="110" zoomScaleNormal="110" workbookViewId="0"/>
  </sheetViews>
  <sheetFormatPr defaultRowHeight="15" x14ac:dyDescent="0.25"/>
  <cols>
    <col min="1" max="1" width="1.85546875" customWidth="1"/>
    <col min="2" max="2" width="4.85546875" style="14" bestFit="1" customWidth="1"/>
    <col min="3" max="3" width="20.28515625" style="14" bestFit="1" customWidth="1"/>
    <col min="4" max="4" width="18.7109375" style="14" customWidth="1"/>
    <col min="5" max="5" width="9.5703125" style="14" bestFit="1" customWidth="1"/>
    <col min="6" max="9" width="6.85546875" style="14" bestFit="1" customWidth="1"/>
    <col min="10" max="12" width="8.42578125" style="14" bestFit="1" customWidth="1"/>
    <col min="13" max="14" width="6.85546875" style="14" bestFit="1" customWidth="1"/>
    <col min="15" max="15" width="7.85546875" style="14" bestFit="1" customWidth="1"/>
    <col min="16" max="17" width="6.85546875" style="14" bestFit="1" customWidth="1"/>
    <col min="18" max="18" width="12.85546875" style="14" bestFit="1" customWidth="1"/>
    <col min="19" max="19" width="6.85546875" style="14" bestFit="1" customWidth="1"/>
    <col min="20" max="23" width="9.5703125" style="14" bestFit="1" customWidth="1"/>
    <col min="24" max="24" width="14.28515625" style="14" bestFit="1" customWidth="1"/>
    <col min="25" max="25" width="15" style="14" bestFit="1" customWidth="1"/>
    <col min="27" max="27" width="0" hidden="1" customWidth="1"/>
    <col min="29" max="29" width="13.7109375" hidden="1" customWidth="1"/>
  </cols>
  <sheetData>
    <row r="3" spans="2:29" ht="30" customHeight="1" x14ac:dyDescent="0.25">
      <c r="B3" s="404" t="s">
        <v>6</v>
      </c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</row>
    <row r="4" spans="2:29" ht="9.9499999999999993" customHeight="1" x14ac:dyDescent="0.25"/>
    <row r="5" spans="2:29" ht="20.25" customHeight="1" x14ac:dyDescent="0.25">
      <c r="B5" s="430" t="s">
        <v>208</v>
      </c>
      <c r="C5" s="430" t="s">
        <v>28</v>
      </c>
      <c r="D5" s="430" t="s">
        <v>209</v>
      </c>
      <c r="E5" s="431" t="s">
        <v>4</v>
      </c>
      <c r="F5" s="431" t="s">
        <v>212</v>
      </c>
      <c r="G5" s="431" t="s">
        <v>213</v>
      </c>
      <c r="H5" s="431" t="s">
        <v>214</v>
      </c>
      <c r="I5" s="431" t="s">
        <v>215</v>
      </c>
      <c r="J5" s="431" t="s">
        <v>216</v>
      </c>
      <c r="K5" s="431" t="s">
        <v>217</v>
      </c>
      <c r="L5" s="431" t="s">
        <v>218</v>
      </c>
      <c r="M5" s="431" t="s">
        <v>219</v>
      </c>
      <c r="N5" s="431" t="s">
        <v>220</v>
      </c>
      <c r="O5" s="431" t="s">
        <v>221</v>
      </c>
      <c r="P5" s="431" t="s">
        <v>20</v>
      </c>
      <c r="Q5" s="431" t="s">
        <v>222</v>
      </c>
      <c r="R5" s="431" t="s">
        <v>223</v>
      </c>
      <c r="S5" s="431" t="s">
        <v>224</v>
      </c>
      <c r="T5" s="431" t="s">
        <v>225</v>
      </c>
      <c r="U5" s="431" t="s">
        <v>226</v>
      </c>
      <c r="V5" s="431" t="s">
        <v>227</v>
      </c>
      <c r="W5" s="431" t="s">
        <v>228</v>
      </c>
      <c r="X5" s="431" t="s">
        <v>229</v>
      </c>
      <c r="Y5" s="431" t="s">
        <v>230</v>
      </c>
    </row>
    <row r="6" spans="2:29" ht="17.25" x14ac:dyDescent="0.25">
      <c r="B6" s="430" t="s">
        <v>208</v>
      </c>
      <c r="C6" s="430" t="s">
        <v>28</v>
      </c>
      <c r="D6" s="432" t="s">
        <v>209</v>
      </c>
      <c r="E6" s="433" t="s">
        <v>231</v>
      </c>
      <c r="F6" s="434" t="s">
        <v>232</v>
      </c>
      <c r="G6" s="435" t="s">
        <v>233</v>
      </c>
      <c r="H6" s="436" t="s">
        <v>234</v>
      </c>
      <c r="I6" s="437" t="s">
        <v>235</v>
      </c>
      <c r="J6" s="433" t="s">
        <v>236</v>
      </c>
      <c r="K6" s="438" t="s">
        <v>237</v>
      </c>
      <c r="L6" s="433" t="s">
        <v>238</v>
      </c>
      <c r="M6" s="433" t="s">
        <v>239</v>
      </c>
      <c r="N6" s="433" t="s">
        <v>240</v>
      </c>
      <c r="O6" s="439" t="s">
        <v>241</v>
      </c>
      <c r="P6" s="433" t="s">
        <v>242</v>
      </c>
      <c r="Q6" s="433" t="s">
        <v>243</v>
      </c>
      <c r="R6" s="433" t="s">
        <v>244</v>
      </c>
      <c r="S6" s="433" t="s">
        <v>245</v>
      </c>
      <c r="T6" s="438" t="s">
        <v>246</v>
      </c>
      <c r="U6" s="437" t="s">
        <v>247</v>
      </c>
      <c r="V6" s="440" t="s">
        <v>248</v>
      </c>
      <c r="W6" s="440" t="s">
        <v>249</v>
      </c>
      <c r="X6" s="440" t="s">
        <v>250</v>
      </c>
      <c r="Y6" s="441" t="s">
        <v>251</v>
      </c>
    </row>
    <row r="7" spans="2:29" ht="21" x14ac:dyDescent="0.25">
      <c r="B7" s="426">
        <v>7</v>
      </c>
      <c r="C7" s="426" t="s">
        <v>338</v>
      </c>
      <c r="D7" s="353" t="s">
        <v>47</v>
      </c>
      <c r="E7" s="426">
        <v>7</v>
      </c>
      <c r="F7" s="426">
        <v>34</v>
      </c>
      <c r="G7" s="426">
        <v>28</v>
      </c>
      <c r="H7" s="426">
        <v>13</v>
      </c>
      <c r="I7" s="426">
        <v>14</v>
      </c>
      <c r="J7" s="426">
        <v>9</v>
      </c>
      <c r="K7" s="426">
        <v>4</v>
      </c>
      <c r="L7" s="426">
        <v>0</v>
      </c>
      <c r="M7" s="426">
        <v>1</v>
      </c>
      <c r="N7" s="426">
        <v>8</v>
      </c>
      <c r="O7" s="427">
        <v>0.5</v>
      </c>
      <c r="P7" s="426">
        <v>5</v>
      </c>
      <c r="Q7" s="426">
        <v>0</v>
      </c>
      <c r="R7" s="426">
        <v>0</v>
      </c>
      <c r="S7" s="426">
        <v>5</v>
      </c>
      <c r="T7" s="426">
        <v>1</v>
      </c>
      <c r="U7" s="426">
        <v>1</v>
      </c>
      <c r="V7" s="427">
        <v>0.55900000000000005</v>
      </c>
      <c r="W7" s="427">
        <v>0.75</v>
      </c>
      <c r="X7" s="427">
        <v>1.3089999999999999</v>
      </c>
      <c r="Y7" s="427">
        <v>0.5</v>
      </c>
      <c r="AC7" s="120"/>
    </row>
    <row r="8" spans="2:29" ht="21" x14ac:dyDescent="0.25">
      <c r="B8" s="426">
        <v>98</v>
      </c>
      <c r="C8" s="426" t="s">
        <v>336</v>
      </c>
      <c r="D8" s="354" t="s">
        <v>355</v>
      </c>
      <c r="E8" s="426">
        <v>1</v>
      </c>
      <c r="F8" s="426">
        <v>4</v>
      </c>
      <c r="G8" s="426">
        <v>4</v>
      </c>
      <c r="H8" s="426">
        <v>2</v>
      </c>
      <c r="I8" s="426">
        <v>2</v>
      </c>
      <c r="J8" s="426">
        <v>1</v>
      </c>
      <c r="K8" s="426">
        <v>0</v>
      </c>
      <c r="L8" s="426">
        <v>0</v>
      </c>
      <c r="M8" s="426">
        <v>1</v>
      </c>
      <c r="N8" s="426">
        <v>3</v>
      </c>
      <c r="O8" s="427">
        <v>0.5</v>
      </c>
      <c r="P8" s="426">
        <v>0</v>
      </c>
      <c r="Q8" s="426">
        <v>0</v>
      </c>
      <c r="R8" s="426">
        <v>0</v>
      </c>
      <c r="S8" s="426">
        <v>1</v>
      </c>
      <c r="T8" s="426">
        <v>0</v>
      </c>
      <c r="U8" s="426">
        <v>0</v>
      </c>
      <c r="V8" s="427">
        <v>0.5</v>
      </c>
      <c r="W8" s="427">
        <v>1.25</v>
      </c>
      <c r="X8" s="427">
        <v>1.75</v>
      </c>
      <c r="Y8" s="427">
        <v>1</v>
      </c>
      <c r="AC8" s="120"/>
    </row>
    <row r="9" spans="2:29" s="121" customFormat="1" ht="21" x14ac:dyDescent="0.25">
      <c r="B9" s="426">
        <v>8</v>
      </c>
      <c r="C9" s="426" t="s">
        <v>335</v>
      </c>
      <c r="D9" s="353" t="s">
        <v>49</v>
      </c>
      <c r="E9" s="426">
        <v>6</v>
      </c>
      <c r="F9" s="426">
        <v>27</v>
      </c>
      <c r="G9" s="426">
        <v>25</v>
      </c>
      <c r="H9" s="426">
        <v>12</v>
      </c>
      <c r="I9" s="426">
        <v>12</v>
      </c>
      <c r="J9" s="426">
        <v>7</v>
      </c>
      <c r="K9" s="426">
        <v>3</v>
      </c>
      <c r="L9" s="426">
        <v>2</v>
      </c>
      <c r="M9" s="426">
        <v>0</v>
      </c>
      <c r="N9" s="426">
        <v>6</v>
      </c>
      <c r="O9" s="427">
        <v>0.48</v>
      </c>
      <c r="P9" s="426">
        <v>2</v>
      </c>
      <c r="Q9" s="426">
        <v>2</v>
      </c>
      <c r="R9" s="426">
        <v>0</v>
      </c>
      <c r="S9" s="426">
        <v>15</v>
      </c>
      <c r="T9" s="426">
        <v>1</v>
      </c>
      <c r="U9" s="426">
        <v>0</v>
      </c>
      <c r="V9" s="427">
        <v>0.51900000000000002</v>
      </c>
      <c r="W9" s="427">
        <v>0.76</v>
      </c>
      <c r="X9" s="427">
        <v>1.2789999999999999</v>
      </c>
      <c r="Y9" s="427">
        <v>0.5</v>
      </c>
      <c r="AC9" s="120"/>
    </row>
    <row r="10" spans="2:29" s="121" customFormat="1" ht="21" x14ac:dyDescent="0.25">
      <c r="B10" s="426">
        <v>11</v>
      </c>
      <c r="C10" s="426" t="s">
        <v>337</v>
      </c>
      <c r="D10" s="353" t="s">
        <v>56</v>
      </c>
      <c r="E10" s="426">
        <v>7</v>
      </c>
      <c r="F10" s="426">
        <v>32</v>
      </c>
      <c r="G10" s="426">
        <v>30</v>
      </c>
      <c r="H10" s="426">
        <v>14</v>
      </c>
      <c r="I10" s="426">
        <v>14</v>
      </c>
      <c r="J10" s="426">
        <v>9</v>
      </c>
      <c r="K10" s="426">
        <v>1</v>
      </c>
      <c r="L10" s="426">
        <v>0</v>
      </c>
      <c r="M10" s="426">
        <v>4</v>
      </c>
      <c r="N10" s="426">
        <v>14</v>
      </c>
      <c r="O10" s="427">
        <v>0.46700000000000003</v>
      </c>
      <c r="P10" s="426">
        <v>2</v>
      </c>
      <c r="Q10" s="426">
        <v>0</v>
      </c>
      <c r="R10" s="426">
        <v>0</v>
      </c>
      <c r="S10" s="426">
        <v>7</v>
      </c>
      <c r="T10" s="426">
        <v>0</v>
      </c>
      <c r="U10" s="426">
        <v>0</v>
      </c>
      <c r="V10" s="427">
        <v>0.5</v>
      </c>
      <c r="W10" s="427">
        <v>0.9</v>
      </c>
      <c r="X10" s="427">
        <v>1.4</v>
      </c>
      <c r="Y10" s="427">
        <v>0.33300000000000002</v>
      </c>
      <c r="AC10" s="120"/>
    </row>
    <row r="11" spans="2:29" s="121" customFormat="1" ht="21" x14ac:dyDescent="0.25">
      <c r="B11" s="426">
        <v>45</v>
      </c>
      <c r="C11" s="426" t="s">
        <v>343</v>
      </c>
      <c r="D11" s="353" t="s">
        <v>285</v>
      </c>
      <c r="E11" s="426">
        <v>2</v>
      </c>
      <c r="F11" s="426">
        <v>10</v>
      </c>
      <c r="G11" s="426">
        <v>8</v>
      </c>
      <c r="H11" s="426">
        <v>4</v>
      </c>
      <c r="I11" s="426">
        <v>3</v>
      </c>
      <c r="J11" s="426">
        <v>1</v>
      </c>
      <c r="K11" s="426">
        <v>2</v>
      </c>
      <c r="L11" s="426">
        <v>0</v>
      </c>
      <c r="M11" s="426">
        <v>0</v>
      </c>
      <c r="N11" s="426">
        <v>1</v>
      </c>
      <c r="O11" s="427">
        <v>0.375</v>
      </c>
      <c r="P11" s="426">
        <v>1</v>
      </c>
      <c r="Q11" s="426">
        <v>1</v>
      </c>
      <c r="R11" s="426">
        <v>1</v>
      </c>
      <c r="S11" s="426">
        <v>4</v>
      </c>
      <c r="T11" s="426">
        <v>0</v>
      </c>
      <c r="U11" s="426">
        <v>0</v>
      </c>
      <c r="V11" s="427">
        <v>0.5</v>
      </c>
      <c r="W11" s="427">
        <v>0.625</v>
      </c>
      <c r="X11" s="427">
        <v>1.125</v>
      </c>
      <c r="Y11" s="427">
        <v>0.5</v>
      </c>
      <c r="AC11" s="120"/>
    </row>
    <row r="12" spans="2:29" s="121" customFormat="1" ht="21" x14ac:dyDescent="0.25">
      <c r="B12" s="426">
        <v>17</v>
      </c>
      <c r="C12" s="426" t="s">
        <v>340</v>
      </c>
      <c r="D12" s="353" t="s">
        <v>54</v>
      </c>
      <c r="E12" s="426">
        <v>7</v>
      </c>
      <c r="F12" s="426">
        <v>31</v>
      </c>
      <c r="G12" s="426">
        <v>28</v>
      </c>
      <c r="H12" s="426">
        <v>7</v>
      </c>
      <c r="I12" s="426">
        <v>10</v>
      </c>
      <c r="J12" s="426">
        <v>4</v>
      </c>
      <c r="K12" s="426">
        <v>2</v>
      </c>
      <c r="L12" s="426">
        <v>3</v>
      </c>
      <c r="M12" s="426">
        <v>1</v>
      </c>
      <c r="N12" s="426">
        <v>9</v>
      </c>
      <c r="O12" s="427">
        <v>0.35699999999999998</v>
      </c>
      <c r="P12" s="426">
        <v>3</v>
      </c>
      <c r="Q12" s="426">
        <v>8</v>
      </c>
      <c r="R12" s="426">
        <v>0</v>
      </c>
      <c r="S12" s="426">
        <v>9</v>
      </c>
      <c r="T12" s="426">
        <v>0</v>
      </c>
      <c r="U12" s="426">
        <v>0</v>
      </c>
      <c r="V12" s="427">
        <v>0.41899999999999998</v>
      </c>
      <c r="W12" s="427">
        <v>0.75</v>
      </c>
      <c r="X12" s="427">
        <v>1.169</v>
      </c>
      <c r="Y12" s="427">
        <v>0.42899999999999999</v>
      </c>
      <c r="AC12" s="120"/>
    </row>
    <row r="13" spans="2:29" s="121" customFormat="1" ht="21" x14ac:dyDescent="0.25">
      <c r="B13" s="426">
        <v>51</v>
      </c>
      <c r="C13" s="426" t="s">
        <v>339</v>
      </c>
      <c r="D13" s="353" t="s">
        <v>58</v>
      </c>
      <c r="E13" s="426">
        <v>6</v>
      </c>
      <c r="F13" s="426">
        <v>24</v>
      </c>
      <c r="G13" s="426">
        <v>20</v>
      </c>
      <c r="H13" s="426">
        <v>3</v>
      </c>
      <c r="I13" s="426">
        <v>7</v>
      </c>
      <c r="J13" s="426">
        <v>6</v>
      </c>
      <c r="K13" s="426">
        <v>1</v>
      </c>
      <c r="L13" s="426">
        <v>0</v>
      </c>
      <c r="M13" s="426">
        <v>0</v>
      </c>
      <c r="N13" s="426">
        <v>5</v>
      </c>
      <c r="O13" s="427">
        <v>0.35</v>
      </c>
      <c r="P13" s="426">
        <v>4</v>
      </c>
      <c r="Q13" s="426">
        <v>5</v>
      </c>
      <c r="R13" s="426">
        <v>0</v>
      </c>
      <c r="S13" s="426">
        <v>2</v>
      </c>
      <c r="T13" s="426">
        <v>0</v>
      </c>
      <c r="U13" s="426">
        <v>0</v>
      </c>
      <c r="V13" s="427">
        <v>0.45800000000000002</v>
      </c>
      <c r="W13" s="427">
        <v>0.4</v>
      </c>
      <c r="X13" s="427">
        <v>0.85799999999999998</v>
      </c>
      <c r="Y13" s="427">
        <v>0.38500000000000001</v>
      </c>
      <c r="AC13" s="120"/>
    </row>
    <row r="14" spans="2:29" s="121" customFormat="1" ht="21" x14ac:dyDescent="0.25">
      <c r="B14" s="426">
        <v>25</v>
      </c>
      <c r="C14" s="426" t="s">
        <v>341</v>
      </c>
      <c r="D14" s="353" t="s">
        <v>61</v>
      </c>
      <c r="E14" s="426">
        <v>2</v>
      </c>
      <c r="F14" s="426">
        <v>3</v>
      </c>
      <c r="G14" s="426">
        <v>3</v>
      </c>
      <c r="H14" s="426">
        <v>0</v>
      </c>
      <c r="I14" s="426">
        <v>1</v>
      </c>
      <c r="J14" s="426">
        <v>1</v>
      </c>
      <c r="K14" s="426">
        <v>0</v>
      </c>
      <c r="L14" s="426">
        <v>0</v>
      </c>
      <c r="M14" s="426">
        <v>0</v>
      </c>
      <c r="N14" s="426">
        <v>1</v>
      </c>
      <c r="O14" s="427">
        <v>0.33300000000000002</v>
      </c>
      <c r="P14" s="426">
        <v>0</v>
      </c>
      <c r="Q14" s="426">
        <v>1</v>
      </c>
      <c r="R14" s="426">
        <v>0</v>
      </c>
      <c r="S14" s="426">
        <v>1</v>
      </c>
      <c r="T14" s="426">
        <v>0</v>
      </c>
      <c r="U14" s="426">
        <v>0</v>
      </c>
      <c r="V14" s="427">
        <v>0.33300000000000002</v>
      </c>
      <c r="W14" s="427">
        <v>0.33300000000000002</v>
      </c>
      <c r="X14" s="427">
        <v>0.66700000000000004</v>
      </c>
      <c r="Y14" s="427">
        <v>0.33300000000000002</v>
      </c>
      <c r="AC14" s="120"/>
    </row>
    <row r="15" spans="2:29" s="121" customFormat="1" ht="21" x14ac:dyDescent="0.25">
      <c r="B15" s="426">
        <v>33</v>
      </c>
      <c r="C15" s="426" t="s">
        <v>342</v>
      </c>
      <c r="D15" s="353" t="s">
        <v>57</v>
      </c>
      <c r="E15" s="426">
        <v>6</v>
      </c>
      <c r="F15" s="426">
        <v>29</v>
      </c>
      <c r="G15" s="426">
        <v>23</v>
      </c>
      <c r="H15" s="426">
        <v>8</v>
      </c>
      <c r="I15" s="426">
        <v>6</v>
      </c>
      <c r="J15" s="426">
        <v>6</v>
      </c>
      <c r="K15" s="426">
        <v>0</v>
      </c>
      <c r="L15" s="426">
        <v>0</v>
      </c>
      <c r="M15" s="426">
        <v>0</v>
      </c>
      <c r="N15" s="426">
        <v>6</v>
      </c>
      <c r="O15" s="427">
        <v>0.26100000000000001</v>
      </c>
      <c r="P15" s="426">
        <v>4</v>
      </c>
      <c r="Q15" s="426">
        <v>3</v>
      </c>
      <c r="R15" s="426">
        <v>2</v>
      </c>
      <c r="S15" s="426">
        <v>6</v>
      </c>
      <c r="T15" s="426">
        <v>0</v>
      </c>
      <c r="U15" s="426">
        <v>0</v>
      </c>
      <c r="V15" s="427">
        <v>0.41399999999999998</v>
      </c>
      <c r="W15" s="427">
        <v>0.26100000000000001</v>
      </c>
      <c r="X15" s="427">
        <v>0.67500000000000004</v>
      </c>
      <c r="Y15" s="427">
        <v>0.313</v>
      </c>
      <c r="AC15" s="120"/>
    </row>
    <row r="16" spans="2:29" s="121" customFormat="1" ht="21" x14ac:dyDescent="0.25">
      <c r="B16" s="426">
        <v>15</v>
      </c>
      <c r="C16" s="426" t="s">
        <v>345</v>
      </c>
      <c r="D16" s="353" t="s">
        <v>52</v>
      </c>
      <c r="E16" s="426">
        <v>6</v>
      </c>
      <c r="F16" s="426">
        <v>18</v>
      </c>
      <c r="G16" s="426">
        <v>16</v>
      </c>
      <c r="H16" s="426">
        <v>3</v>
      </c>
      <c r="I16" s="426">
        <v>4</v>
      </c>
      <c r="J16" s="426">
        <v>4</v>
      </c>
      <c r="K16" s="426">
        <v>0</v>
      </c>
      <c r="L16" s="426">
        <v>0</v>
      </c>
      <c r="M16" s="426">
        <v>0</v>
      </c>
      <c r="N16" s="426">
        <v>3</v>
      </c>
      <c r="O16" s="427">
        <v>0.25</v>
      </c>
      <c r="P16" s="426">
        <v>1</v>
      </c>
      <c r="Q16" s="426">
        <v>2</v>
      </c>
      <c r="R16" s="426">
        <v>1</v>
      </c>
      <c r="S16" s="426">
        <v>0</v>
      </c>
      <c r="T16" s="426">
        <v>1</v>
      </c>
      <c r="U16" s="426">
        <v>0</v>
      </c>
      <c r="V16" s="427">
        <v>0.33300000000000002</v>
      </c>
      <c r="W16" s="427">
        <v>0.25</v>
      </c>
      <c r="X16" s="427">
        <v>0.58299999999999996</v>
      </c>
      <c r="Y16" s="427">
        <v>0.2</v>
      </c>
      <c r="AC16" s="120"/>
    </row>
    <row r="17" spans="2:29" s="121" customFormat="1" ht="21" x14ac:dyDescent="0.25">
      <c r="B17" s="426">
        <v>14</v>
      </c>
      <c r="C17" s="426" t="s">
        <v>344</v>
      </c>
      <c r="D17" s="353" t="s">
        <v>51</v>
      </c>
      <c r="E17" s="426">
        <v>2</v>
      </c>
      <c r="F17" s="426">
        <v>9</v>
      </c>
      <c r="G17" s="426">
        <v>4</v>
      </c>
      <c r="H17" s="426">
        <v>2</v>
      </c>
      <c r="I17" s="426">
        <v>1</v>
      </c>
      <c r="J17" s="426">
        <v>1</v>
      </c>
      <c r="K17" s="426">
        <v>0</v>
      </c>
      <c r="L17" s="426">
        <v>0</v>
      </c>
      <c r="M17" s="426">
        <v>0</v>
      </c>
      <c r="N17" s="426">
        <v>1</v>
      </c>
      <c r="O17" s="427">
        <v>0.25</v>
      </c>
      <c r="P17" s="426">
        <v>2</v>
      </c>
      <c r="Q17" s="426">
        <v>0</v>
      </c>
      <c r="R17" s="426">
        <v>3</v>
      </c>
      <c r="S17" s="426">
        <v>2</v>
      </c>
      <c r="T17" s="426">
        <v>0</v>
      </c>
      <c r="U17" s="426">
        <v>0</v>
      </c>
      <c r="V17" s="427">
        <v>0.66700000000000004</v>
      </c>
      <c r="W17" s="427">
        <v>0.25</v>
      </c>
      <c r="X17" s="427">
        <v>0.91700000000000004</v>
      </c>
      <c r="Y17" s="427">
        <v>1</v>
      </c>
      <c r="AC17" s="120"/>
    </row>
    <row r="18" spans="2:29" s="121" customFormat="1" ht="21" x14ac:dyDescent="0.25">
      <c r="B18" s="426">
        <v>63</v>
      </c>
      <c r="C18" s="426" t="s">
        <v>346</v>
      </c>
      <c r="D18" s="353" t="s">
        <v>59</v>
      </c>
      <c r="E18" s="426">
        <v>7</v>
      </c>
      <c r="F18" s="426">
        <v>24</v>
      </c>
      <c r="G18" s="426">
        <v>24</v>
      </c>
      <c r="H18" s="426">
        <v>3</v>
      </c>
      <c r="I18" s="426">
        <v>5</v>
      </c>
      <c r="J18" s="426">
        <v>3</v>
      </c>
      <c r="K18" s="426">
        <v>1</v>
      </c>
      <c r="L18" s="426">
        <v>0</v>
      </c>
      <c r="M18" s="426">
        <v>1</v>
      </c>
      <c r="N18" s="426">
        <v>5</v>
      </c>
      <c r="O18" s="427">
        <v>0.20799999999999999</v>
      </c>
      <c r="P18" s="426">
        <v>0</v>
      </c>
      <c r="Q18" s="426">
        <v>8</v>
      </c>
      <c r="R18" s="426">
        <v>0</v>
      </c>
      <c r="S18" s="426">
        <v>2</v>
      </c>
      <c r="T18" s="426">
        <v>0</v>
      </c>
      <c r="U18" s="426">
        <v>0</v>
      </c>
      <c r="V18" s="427">
        <v>0.20799999999999999</v>
      </c>
      <c r="W18" s="427">
        <v>0.375</v>
      </c>
      <c r="X18" s="427">
        <v>0.58299999999999996</v>
      </c>
      <c r="Y18" s="427">
        <v>0.182</v>
      </c>
      <c r="AC18" s="120"/>
    </row>
    <row r="19" spans="2:29" ht="21" x14ac:dyDescent="0.25">
      <c r="B19" s="426">
        <v>3</v>
      </c>
      <c r="C19" s="426" t="s">
        <v>347</v>
      </c>
      <c r="D19" s="353" t="s">
        <v>48</v>
      </c>
      <c r="E19" s="426">
        <v>3</v>
      </c>
      <c r="F19" s="426">
        <v>9</v>
      </c>
      <c r="G19" s="426">
        <v>8</v>
      </c>
      <c r="H19" s="426">
        <v>2</v>
      </c>
      <c r="I19" s="426">
        <v>1</v>
      </c>
      <c r="J19" s="426">
        <v>1</v>
      </c>
      <c r="K19" s="426">
        <v>0</v>
      </c>
      <c r="L19" s="426">
        <v>0</v>
      </c>
      <c r="M19" s="426">
        <v>0</v>
      </c>
      <c r="N19" s="426">
        <v>0</v>
      </c>
      <c r="O19" s="427">
        <v>0.125</v>
      </c>
      <c r="P19" s="426">
        <v>1</v>
      </c>
      <c r="Q19" s="426">
        <v>3</v>
      </c>
      <c r="R19" s="426">
        <v>0</v>
      </c>
      <c r="S19" s="426">
        <v>0</v>
      </c>
      <c r="T19" s="426">
        <v>0</v>
      </c>
      <c r="U19" s="426">
        <v>0</v>
      </c>
      <c r="V19" s="427">
        <v>0.222</v>
      </c>
      <c r="W19" s="427">
        <v>0.125</v>
      </c>
      <c r="X19" s="427">
        <v>0.34699999999999998</v>
      </c>
      <c r="Y19" s="427">
        <v>0</v>
      </c>
      <c r="AC19" s="120"/>
    </row>
    <row r="20" spans="2:29" ht="21" x14ac:dyDescent="0.25">
      <c r="B20" s="426">
        <v>5</v>
      </c>
      <c r="C20" s="426" t="s">
        <v>348</v>
      </c>
      <c r="D20" s="353" t="s">
        <v>46</v>
      </c>
      <c r="E20" s="426">
        <v>3</v>
      </c>
      <c r="F20" s="426">
        <v>12</v>
      </c>
      <c r="G20" s="426">
        <v>8</v>
      </c>
      <c r="H20" s="426">
        <v>1</v>
      </c>
      <c r="I20" s="426">
        <v>1</v>
      </c>
      <c r="J20" s="426">
        <v>1</v>
      </c>
      <c r="K20" s="426">
        <v>0</v>
      </c>
      <c r="L20" s="426">
        <v>0</v>
      </c>
      <c r="M20" s="426">
        <v>0</v>
      </c>
      <c r="N20" s="426">
        <v>2</v>
      </c>
      <c r="O20" s="427">
        <v>0.125</v>
      </c>
      <c r="P20" s="426">
        <v>3</v>
      </c>
      <c r="Q20" s="426">
        <v>4</v>
      </c>
      <c r="R20" s="426">
        <v>0</v>
      </c>
      <c r="S20" s="426">
        <v>0</v>
      </c>
      <c r="T20" s="426">
        <v>0</v>
      </c>
      <c r="U20" s="426">
        <v>1</v>
      </c>
      <c r="V20" s="427">
        <v>0.33300000000000002</v>
      </c>
      <c r="W20" s="427">
        <v>0.125</v>
      </c>
      <c r="X20" s="427">
        <v>0.45800000000000002</v>
      </c>
      <c r="Y20" s="427">
        <v>0</v>
      </c>
      <c r="AC20" s="120"/>
    </row>
    <row r="21" spans="2:29" ht="21" x14ac:dyDescent="0.25">
      <c r="B21" s="426">
        <v>13</v>
      </c>
      <c r="C21" s="426" t="s">
        <v>349</v>
      </c>
      <c r="D21" s="353" t="s">
        <v>50</v>
      </c>
      <c r="E21" s="426">
        <v>4</v>
      </c>
      <c r="F21" s="426">
        <v>16</v>
      </c>
      <c r="G21" s="426">
        <v>10</v>
      </c>
      <c r="H21" s="426">
        <v>2</v>
      </c>
      <c r="I21" s="426">
        <v>1</v>
      </c>
      <c r="J21" s="426">
        <v>1</v>
      </c>
      <c r="K21" s="426">
        <v>0</v>
      </c>
      <c r="L21" s="426">
        <v>0</v>
      </c>
      <c r="M21" s="426">
        <v>0</v>
      </c>
      <c r="N21" s="426">
        <v>1</v>
      </c>
      <c r="O21" s="427">
        <v>0.1</v>
      </c>
      <c r="P21" s="426">
        <v>3</v>
      </c>
      <c r="Q21" s="426">
        <v>3</v>
      </c>
      <c r="R21" s="426">
        <v>2</v>
      </c>
      <c r="S21" s="426">
        <v>2</v>
      </c>
      <c r="T21" s="426">
        <v>0</v>
      </c>
      <c r="U21" s="426">
        <v>1</v>
      </c>
      <c r="V21" s="427">
        <v>0.375</v>
      </c>
      <c r="W21" s="427">
        <v>0.1</v>
      </c>
      <c r="X21" s="427">
        <v>0.47499999999999998</v>
      </c>
      <c r="Y21" s="427">
        <v>0</v>
      </c>
      <c r="AC21" s="120"/>
    </row>
    <row r="22" spans="2:29" s="121" customFormat="1" ht="21" x14ac:dyDescent="0.25">
      <c r="B22" s="426">
        <v>9</v>
      </c>
      <c r="C22" s="426" t="s">
        <v>350</v>
      </c>
      <c r="D22" s="353" t="s">
        <v>173</v>
      </c>
      <c r="E22" s="426">
        <v>1</v>
      </c>
      <c r="F22" s="426">
        <v>1</v>
      </c>
      <c r="G22" s="426">
        <v>1</v>
      </c>
      <c r="H22" s="426">
        <v>0</v>
      </c>
      <c r="I22" s="426">
        <v>0</v>
      </c>
      <c r="J22" s="426">
        <v>0</v>
      </c>
      <c r="K22" s="426">
        <v>0</v>
      </c>
      <c r="L22" s="426">
        <v>0</v>
      </c>
      <c r="M22" s="426">
        <v>0</v>
      </c>
      <c r="N22" s="426">
        <v>0</v>
      </c>
      <c r="O22" s="427">
        <v>0</v>
      </c>
      <c r="P22" s="426">
        <v>0</v>
      </c>
      <c r="Q22" s="426">
        <v>0</v>
      </c>
      <c r="R22" s="426">
        <v>0</v>
      </c>
      <c r="S22" s="426">
        <v>0</v>
      </c>
      <c r="T22" s="426">
        <v>0</v>
      </c>
      <c r="U22" s="426">
        <v>0</v>
      </c>
      <c r="V22" s="427">
        <v>0</v>
      </c>
      <c r="W22" s="427">
        <v>0</v>
      </c>
      <c r="X22" s="427">
        <v>0</v>
      </c>
      <c r="Y22" s="427">
        <v>0</v>
      </c>
      <c r="AC22" s="120"/>
    </row>
    <row r="23" spans="2:29" s="121" customFormat="1" ht="21" x14ac:dyDescent="0.25">
      <c r="B23" s="426">
        <v>16</v>
      </c>
      <c r="C23" s="426" t="s">
        <v>353</v>
      </c>
      <c r="D23" s="353" t="s">
        <v>53</v>
      </c>
      <c r="E23" s="426">
        <v>3</v>
      </c>
      <c r="F23" s="426">
        <v>7</v>
      </c>
      <c r="G23" s="426">
        <v>5</v>
      </c>
      <c r="H23" s="426">
        <v>0</v>
      </c>
      <c r="I23" s="426">
        <v>0</v>
      </c>
      <c r="J23" s="426">
        <v>0</v>
      </c>
      <c r="K23" s="426">
        <v>0</v>
      </c>
      <c r="L23" s="426">
        <v>0</v>
      </c>
      <c r="M23" s="426">
        <v>0</v>
      </c>
      <c r="N23" s="426">
        <v>0</v>
      </c>
      <c r="O23" s="427">
        <v>0</v>
      </c>
      <c r="P23" s="426">
        <v>0</v>
      </c>
      <c r="Q23" s="426">
        <v>3</v>
      </c>
      <c r="R23" s="426">
        <v>2</v>
      </c>
      <c r="S23" s="426">
        <v>0</v>
      </c>
      <c r="T23" s="426">
        <v>0</v>
      </c>
      <c r="U23" s="426">
        <v>0</v>
      </c>
      <c r="V23" s="427">
        <v>0.28599999999999998</v>
      </c>
      <c r="W23" s="427">
        <v>0</v>
      </c>
      <c r="X23" s="427">
        <v>0.28599999999999998</v>
      </c>
      <c r="Y23" s="427">
        <v>0</v>
      </c>
      <c r="AC23" s="120"/>
    </row>
    <row r="24" spans="2:29" s="121" customFormat="1" ht="21" x14ac:dyDescent="0.25">
      <c r="B24" s="426">
        <v>27</v>
      </c>
      <c r="C24" s="426" t="s">
        <v>351</v>
      </c>
      <c r="D24" s="353" t="s">
        <v>55</v>
      </c>
      <c r="E24" s="426">
        <v>3</v>
      </c>
      <c r="F24" s="426">
        <v>6</v>
      </c>
      <c r="G24" s="426">
        <v>5</v>
      </c>
      <c r="H24" s="426">
        <v>1</v>
      </c>
      <c r="I24" s="426">
        <v>0</v>
      </c>
      <c r="J24" s="426">
        <v>0</v>
      </c>
      <c r="K24" s="426">
        <v>0</v>
      </c>
      <c r="L24" s="426">
        <v>0</v>
      </c>
      <c r="M24" s="426">
        <v>0</v>
      </c>
      <c r="N24" s="426">
        <v>0</v>
      </c>
      <c r="O24" s="427">
        <v>0</v>
      </c>
      <c r="P24" s="426">
        <v>0</v>
      </c>
      <c r="Q24" s="426">
        <v>4</v>
      </c>
      <c r="R24" s="426">
        <v>1</v>
      </c>
      <c r="S24" s="426">
        <v>0</v>
      </c>
      <c r="T24" s="426">
        <v>0</v>
      </c>
      <c r="U24" s="426">
        <v>0</v>
      </c>
      <c r="V24" s="427">
        <v>0.16700000000000001</v>
      </c>
      <c r="W24" s="427">
        <v>0</v>
      </c>
      <c r="X24" s="427">
        <v>0.16700000000000001</v>
      </c>
      <c r="Y24" s="427">
        <v>0</v>
      </c>
      <c r="AC24" s="120"/>
    </row>
    <row r="25" spans="2:29" s="121" customFormat="1" ht="21.75" thickBot="1" x14ac:dyDescent="0.3">
      <c r="B25" s="426">
        <v>99</v>
      </c>
      <c r="C25" s="426" t="s">
        <v>352</v>
      </c>
      <c r="D25" s="353" t="s">
        <v>60</v>
      </c>
      <c r="E25" s="426">
        <v>2</v>
      </c>
      <c r="F25" s="426">
        <v>3</v>
      </c>
      <c r="G25" s="426">
        <v>3</v>
      </c>
      <c r="H25" s="426">
        <v>1</v>
      </c>
      <c r="I25" s="426">
        <v>0</v>
      </c>
      <c r="J25" s="426">
        <v>0</v>
      </c>
      <c r="K25" s="426">
        <v>0</v>
      </c>
      <c r="L25" s="426">
        <v>0</v>
      </c>
      <c r="M25" s="426">
        <v>0</v>
      </c>
      <c r="N25" s="426">
        <v>0</v>
      </c>
      <c r="O25" s="427">
        <v>0</v>
      </c>
      <c r="P25" s="426">
        <v>0</v>
      </c>
      <c r="Q25" s="426">
        <v>1</v>
      </c>
      <c r="R25" s="426">
        <v>0</v>
      </c>
      <c r="S25" s="426">
        <v>0</v>
      </c>
      <c r="T25" s="426">
        <v>0</v>
      </c>
      <c r="U25" s="426">
        <v>0</v>
      </c>
      <c r="V25" s="427">
        <v>0</v>
      </c>
      <c r="W25" s="427">
        <v>0</v>
      </c>
      <c r="X25" s="427">
        <v>0</v>
      </c>
      <c r="Y25" s="427">
        <v>0</v>
      </c>
      <c r="AC25" s="120"/>
    </row>
    <row r="26" spans="2:29" s="341" customFormat="1" ht="19.5" thickTop="1" x14ac:dyDescent="0.3">
      <c r="B26" s="425"/>
      <c r="C26" s="425"/>
      <c r="D26" s="425" t="s">
        <v>326</v>
      </c>
      <c r="E26" s="428">
        <v>7</v>
      </c>
      <c r="F26" s="428">
        <v>299</v>
      </c>
      <c r="G26" s="428">
        <v>253</v>
      </c>
      <c r="H26" s="428">
        <v>78</v>
      </c>
      <c r="I26" s="428">
        <v>82</v>
      </c>
      <c r="J26" s="428">
        <v>55</v>
      </c>
      <c r="K26" s="428">
        <v>14</v>
      </c>
      <c r="L26" s="428">
        <v>5</v>
      </c>
      <c r="M26" s="428">
        <v>8</v>
      </c>
      <c r="N26" s="428">
        <v>65</v>
      </c>
      <c r="O26" s="429">
        <v>0.32411067193675891</v>
      </c>
      <c r="P26" s="428">
        <v>31</v>
      </c>
      <c r="Q26" s="428">
        <v>48</v>
      </c>
      <c r="R26" s="428">
        <v>12</v>
      </c>
      <c r="S26" s="428">
        <v>56</v>
      </c>
      <c r="T26" s="428">
        <v>3</v>
      </c>
      <c r="U26" s="428">
        <v>3</v>
      </c>
      <c r="V26" s="429">
        <v>0.41806020066889632</v>
      </c>
      <c r="W26" s="429">
        <v>0.51383399209486169</v>
      </c>
      <c r="X26" s="429">
        <v>0.93189419276375807</v>
      </c>
      <c r="Y26" s="429">
        <v>0.32500000000000001</v>
      </c>
    </row>
    <row r="29" spans="2:29" ht="30" customHeight="1" x14ac:dyDescent="0.25">
      <c r="B29" s="405" t="s">
        <v>9</v>
      </c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5"/>
    </row>
    <row r="30" spans="2:29" s="118" customFormat="1" ht="9.9499999999999993" customHeight="1" x14ac:dyDescent="0.25">
      <c r="B30" s="253"/>
      <c r="C30" s="252"/>
      <c r="D30" s="252"/>
      <c r="E30" s="252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</row>
    <row r="31" spans="2:29" ht="20.25" customHeight="1" x14ac:dyDescent="0.25">
      <c r="B31" s="430" t="s">
        <v>208</v>
      </c>
      <c r="C31" s="430" t="s">
        <v>28</v>
      </c>
      <c r="D31" s="430" t="s">
        <v>209</v>
      </c>
      <c r="E31" s="431" t="s">
        <v>4</v>
      </c>
      <c r="F31" s="431" t="s">
        <v>212</v>
      </c>
      <c r="G31" s="431" t="s">
        <v>213</v>
      </c>
      <c r="H31" s="431" t="s">
        <v>214</v>
      </c>
      <c r="I31" s="431" t="s">
        <v>215</v>
      </c>
      <c r="J31" s="431" t="s">
        <v>216</v>
      </c>
      <c r="K31" s="431" t="s">
        <v>217</v>
      </c>
      <c r="L31" s="431" t="s">
        <v>218</v>
      </c>
      <c r="M31" s="431" t="s">
        <v>219</v>
      </c>
      <c r="N31" s="431" t="s">
        <v>220</v>
      </c>
      <c r="O31" s="431" t="s">
        <v>221</v>
      </c>
      <c r="P31" s="431" t="s">
        <v>20</v>
      </c>
      <c r="Q31" s="431" t="s">
        <v>222</v>
      </c>
      <c r="R31" s="431" t="s">
        <v>223</v>
      </c>
      <c r="S31" s="431" t="s">
        <v>224</v>
      </c>
      <c r="T31" s="431" t="s">
        <v>225</v>
      </c>
      <c r="U31" s="431" t="s">
        <v>226</v>
      </c>
      <c r="V31" s="431" t="s">
        <v>227</v>
      </c>
      <c r="W31" s="431" t="s">
        <v>228</v>
      </c>
      <c r="X31" s="431" t="s">
        <v>229</v>
      </c>
      <c r="Y31" s="431" t="s">
        <v>230</v>
      </c>
    </row>
    <row r="32" spans="2:29" ht="17.25" x14ac:dyDescent="0.25">
      <c r="B32" s="430" t="s">
        <v>208</v>
      </c>
      <c r="C32" s="430" t="s">
        <v>28</v>
      </c>
      <c r="D32" s="432" t="s">
        <v>209</v>
      </c>
      <c r="E32" s="433" t="s">
        <v>231</v>
      </c>
      <c r="F32" s="434" t="s">
        <v>232</v>
      </c>
      <c r="G32" s="435" t="s">
        <v>233</v>
      </c>
      <c r="H32" s="436" t="s">
        <v>234</v>
      </c>
      <c r="I32" s="437" t="s">
        <v>235</v>
      </c>
      <c r="J32" s="433" t="s">
        <v>236</v>
      </c>
      <c r="K32" s="438" t="s">
        <v>237</v>
      </c>
      <c r="L32" s="433" t="s">
        <v>238</v>
      </c>
      <c r="M32" s="433" t="s">
        <v>239</v>
      </c>
      <c r="N32" s="433" t="s">
        <v>240</v>
      </c>
      <c r="O32" s="439" t="s">
        <v>241</v>
      </c>
      <c r="P32" s="433" t="s">
        <v>242</v>
      </c>
      <c r="Q32" s="433" t="s">
        <v>243</v>
      </c>
      <c r="R32" s="433" t="s">
        <v>244</v>
      </c>
      <c r="S32" s="433" t="s">
        <v>245</v>
      </c>
      <c r="T32" s="438" t="s">
        <v>246</v>
      </c>
      <c r="U32" s="437" t="s">
        <v>247</v>
      </c>
      <c r="V32" s="440" t="s">
        <v>248</v>
      </c>
      <c r="W32" s="440" t="s">
        <v>249</v>
      </c>
      <c r="X32" s="440" t="s">
        <v>250</v>
      </c>
      <c r="Y32" s="441" t="s">
        <v>251</v>
      </c>
    </row>
    <row r="33" spans="2:29" ht="21" x14ac:dyDescent="0.25">
      <c r="B33" s="308">
        <v>1</v>
      </c>
      <c r="C33" s="308" t="s">
        <v>356</v>
      </c>
      <c r="D33" s="353" t="s">
        <v>78</v>
      </c>
      <c r="E33" s="308">
        <v>6</v>
      </c>
      <c r="F33" s="308">
        <v>32</v>
      </c>
      <c r="G33" s="308">
        <v>27</v>
      </c>
      <c r="H33" s="308">
        <v>10</v>
      </c>
      <c r="I33" s="308">
        <v>15</v>
      </c>
      <c r="J33" s="308">
        <v>10</v>
      </c>
      <c r="K33" s="308">
        <v>4</v>
      </c>
      <c r="L33" s="308">
        <v>1</v>
      </c>
      <c r="M33" s="308">
        <v>0</v>
      </c>
      <c r="N33" s="308">
        <v>8</v>
      </c>
      <c r="O33" s="309">
        <v>0.55600000000000005</v>
      </c>
      <c r="P33" s="308">
        <v>5</v>
      </c>
      <c r="Q33" s="308">
        <v>6</v>
      </c>
      <c r="R33" s="308">
        <v>0</v>
      </c>
      <c r="S33" s="308">
        <v>12</v>
      </c>
      <c r="T33" s="308">
        <v>0</v>
      </c>
      <c r="U33" s="308">
        <v>0</v>
      </c>
      <c r="V33" s="309">
        <v>0.625</v>
      </c>
      <c r="W33" s="309">
        <v>0.77800000000000002</v>
      </c>
      <c r="X33" s="309">
        <v>1.403</v>
      </c>
      <c r="Y33" s="309">
        <v>0.53800000000000003</v>
      </c>
      <c r="AC33" s="120" t="s">
        <v>82</v>
      </c>
    </row>
    <row r="34" spans="2:29" ht="21" x14ac:dyDescent="0.25">
      <c r="B34" s="308">
        <v>4</v>
      </c>
      <c r="C34" s="308" t="s">
        <v>357</v>
      </c>
      <c r="D34" s="353" t="s">
        <v>81</v>
      </c>
      <c r="E34" s="308">
        <v>6</v>
      </c>
      <c r="F34" s="308">
        <v>30</v>
      </c>
      <c r="G34" s="308">
        <v>24</v>
      </c>
      <c r="H34" s="308">
        <v>10</v>
      </c>
      <c r="I34" s="308">
        <v>12</v>
      </c>
      <c r="J34" s="308">
        <v>8</v>
      </c>
      <c r="K34" s="308">
        <v>3</v>
      </c>
      <c r="L34" s="308">
        <v>0</v>
      </c>
      <c r="M34" s="308">
        <v>1</v>
      </c>
      <c r="N34" s="308">
        <v>5</v>
      </c>
      <c r="O34" s="309">
        <v>0.5</v>
      </c>
      <c r="P34" s="308">
        <v>6</v>
      </c>
      <c r="Q34" s="308">
        <v>1</v>
      </c>
      <c r="R34" s="308">
        <v>0</v>
      </c>
      <c r="S34" s="308">
        <v>11</v>
      </c>
      <c r="T34" s="308">
        <v>0</v>
      </c>
      <c r="U34" s="308">
        <v>0</v>
      </c>
      <c r="V34" s="309">
        <v>0.6</v>
      </c>
      <c r="W34" s="309">
        <v>0.75</v>
      </c>
      <c r="X34" s="309">
        <v>1.35</v>
      </c>
      <c r="Y34" s="309">
        <v>0.35699999999999998</v>
      </c>
      <c r="AC34" s="120" t="s">
        <v>85</v>
      </c>
    </row>
    <row r="35" spans="2:29" ht="21" x14ac:dyDescent="0.25">
      <c r="B35" s="308">
        <v>36</v>
      </c>
      <c r="C35" s="308" t="s">
        <v>358</v>
      </c>
      <c r="D35" s="353" t="s">
        <v>89</v>
      </c>
      <c r="E35" s="308">
        <v>4</v>
      </c>
      <c r="F35" s="308">
        <v>13</v>
      </c>
      <c r="G35" s="308">
        <v>13</v>
      </c>
      <c r="H35" s="308">
        <v>3</v>
      </c>
      <c r="I35" s="308">
        <v>6</v>
      </c>
      <c r="J35" s="308">
        <v>4</v>
      </c>
      <c r="K35" s="308">
        <v>0</v>
      </c>
      <c r="L35" s="308">
        <v>0</v>
      </c>
      <c r="M35" s="308">
        <v>2</v>
      </c>
      <c r="N35" s="308">
        <v>5</v>
      </c>
      <c r="O35" s="309">
        <v>0.46200000000000002</v>
      </c>
      <c r="P35" s="308">
        <v>0</v>
      </c>
      <c r="Q35" s="308">
        <v>4</v>
      </c>
      <c r="R35" s="308">
        <v>0</v>
      </c>
      <c r="S35" s="308">
        <v>0</v>
      </c>
      <c r="T35" s="308">
        <v>0</v>
      </c>
      <c r="U35" s="308">
        <v>0</v>
      </c>
      <c r="V35" s="309">
        <v>0.46200000000000002</v>
      </c>
      <c r="W35" s="309">
        <v>0.92300000000000004</v>
      </c>
      <c r="X35" s="309">
        <v>1.385</v>
      </c>
      <c r="Y35" s="309">
        <v>0.71399999999999997</v>
      </c>
      <c r="AC35" s="120" t="s">
        <v>81</v>
      </c>
    </row>
    <row r="36" spans="2:29" ht="21" x14ac:dyDescent="0.25">
      <c r="B36" s="308">
        <v>89</v>
      </c>
      <c r="C36" s="308" t="s">
        <v>360</v>
      </c>
      <c r="D36" s="353" t="s">
        <v>82</v>
      </c>
      <c r="E36" s="308">
        <v>5</v>
      </c>
      <c r="F36" s="308">
        <v>24</v>
      </c>
      <c r="G36" s="308">
        <v>19</v>
      </c>
      <c r="H36" s="308">
        <v>5</v>
      </c>
      <c r="I36" s="308">
        <v>8</v>
      </c>
      <c r="J36" s="308">
        <v>4</v>
      </c>
      <c r="K36" s="308">
        <v>1</v>
      </c>
      <c r="L36" s="308">
        <v>0</v>
      </c>
      <c r="M36" s="308">
        <v>3</v>
      </c>
      <c r="N36" s="308">
        <v>9</v>
      </c>
      <c r="O36" s="309">
        <v>0.42099999999999999</v>
      </c>
      <c r="P36" s="308">
        <v>4</v>
      </c>
      <c r="Q36" s="308">
        <v>1</v>
      </c>
      <c r="R36" s="308">
        <v>0</v>
      </c>
      <c r="S36" s="308">
        <v>4</v>
      </c>
      <c r="T36" s="308">
        <v>0</v>
      </c>
      <c r="U36" s="308">
        <v>1</v>
      </c>
      <c r="V36" s="309">
        <v>0.5</v>
      </c>
      <c r="W36" s="309">
        <v>0.94699999999999995</v>
      </c>
      <c r="X36" s="309">
        <v>1.4470000000000001</v>
      </c>
      <c r="Y36" s="309">
        <v>0.41699999999999998</v>
      </c>
      <c r="AC36" s="120" t="s">
        <v>83</v>
      </c>
    </row>
    <row r="37" spans="2:29" ht="21" x14ac:dyDescent="0.25">
      <c r="B37" s="308">
        <v>8</v>
      </c>
      <c r="C37" s="308" t="s">
        <v>359</v>
      </c>
      <c r="D37" s="353" t="s">
        <v>83</v>
      </c>
      <c r="E37" s="308">
        <v>5</v>
      </c>
      <c r="F37" s="308">
        <v>24</v>
      </c>
      <c r="G37" s="308">
        <v>21</v>
      </c>
      <c r="H37" s="308">
        <v>3</v>
      </c>
      <c r="I37" s="308">
        <v>7</v>
      </c>
      <c r="J37" s="308">
        <v>6</v>
      </c>
      <c r="K37" s="308">
        <v>1</v>
      </c>
      <c r="L37" s="308">
        <v>0</v>
      </c>
      <c r="M37" s="308">
        <v>0</v>
      </c>
      <c r="N37" s="308">
        <v>6</v>
      </c>
      <c r="O37" s="309">
        <v>0.33300000000000002</v>
      </c>
      <c r="P37" s="308">
        <v>1</v>
      </c>
      <c r="Q37" s="308">
        <v>8</v>
      </c>
      <c r="R37" s="308">
        <v>1</v>
      </c>
      <c r="S37" s="308">
        <v>9</v>
      </c>
      <c r="T37" s="308">
        <v>0</v>
      </c>
      <c r="U37" s="308">
        <v>1</v>
      </c>
      <c r="V37" s="309">
        <v>0.39100000000000001</v>
      </c>
      <c r="W37" s="309">
        <v>0.38100000000000001</v>
      </c>
      <c r="X37" s="309">
        <v>0.77200000000000002</v>
      </c>
      <c r="Y37" s="309">
        <v>0.33300000000000002</v>
      </c>
      <c r="AC37" s="120" t="s">
        <v>78</v>
      </c>
    </row>
    <row r="38" spans="2:29" ht="21" x14ac:dyDescent="0.25">
      <c r="B38" s="308">
        <v>23</v>
      </c>
      <c r="C38" s="308" t="s">
        <v>361</v>
      </c>
      <c r="D38" s="353" t="s">
        <v>88</v>
      </c>
      <c r="E38" s="308">
        <v>6</v>
      </c>
      <c r="F38" s="308">
        <v>19</v>
      </c>
      <c r="G38" s="308">
        <v>16</v>
      </c>
      <c r="H38" s="308">
        <v>6</v>
      </c>
      <c r="I38" s="308">
        <v>5</v>
      </c>
      <c r="J38" s="308">
        <v>3</v>
      </c>
      <c r="K38" s="308">
        <v>2</v>
      </c>
      <c r="L38" s="308">
        <v>0</v>
      </c>
      <c r="M38" s="308">
        <v>0</v>
      </c>
      <c r="N38" s="308">
        <v>7</v>
      </c>
      <c r="O38" s="309">
        <v>0.313</v>
      </c>
      <c r="P38" s="308">
        <v>1</v>
      </c>
      <c r="Q38" s="308">
        <v>6</v>
      </c>
      <c r="R38" s="308">
        <v>2</v>
      </c>
      <c r="S38" s="308">
        <v>5</v>
      </c>
      <c r="T38" s="308">
        <v>1</v>
      </c>
      <c r="U38" s="308">
        <v>0</v>
      </c>
      <c r="V38" s="309">
        <v>0.42099999999999999</v>
      </c>
      <c r="W38" s="309">
        <v>0.438</v>
      </c>
      <c r="X38" s="309">
        <v>0.85899999999999999</v>
      </c>
      <c r="Y38" s="309">
        <v>0.41699999999999998</v>
      </c>
      <c r="AC38" s="120" t="s">
        <v>88</v>
      </c>
    </row>
    <row r="39" spans="2:29" ht="21" x14ac:dyDescent="0.25">
      <c r="B39" s="308">
        <v>25</v>
      </c>
      <c r="C39" s="308" t="s">
        <v>363</v>
      </c>
      <c r="D39" s="353" t="s">
        <v>85</v>
      </c>
      <c r="E39" s="308">
        <v>4</v>
      </c>
      <c r="F39" s="308">
        <v>15</v>
      </c>
      <c r="G39" s="308">
        <v>13</v>
      </c>
      <c r="H39" s="308">
        <v>5</v>
      </c>
      <c r="I39" s="308">
        <v>4</v>
      </c>
      <c r="J39" s="308">
        <v>4</v>
      </c>
      <c r="K39" s="308">
        <v>0</v>
      </c>
      <c r="L39" s="308">
        <v>0</v>
      </c>
      <c r="M39" s="308">
        <v>0</v>
      </c>
      <c r="N39" s="308">
        <v>1</v>
      </c>
      <c r="O39" s="309">
        <v>0.308</v>
      </c>
      <c r="P39" s="308">
        <v>2</v>
      </c>
      <c r="Q39" s="308">
        <v>2</v>
      </c>
      <c r="R39" s="308">
        <v>0</v>
      </c>
      <c r="S39" s="308">
        <v>6</v>
      </c>
      <c r="T39" s="308">
        <v>0</v>
      </c>
      <c r="U39" s="308">
        <v>0</v>
      </c>
      <c r="V39" s="309">
        <v>0.4</v>
      </c>
      <c r="W39" s="309">
        <v>0.308</v>
      </c>
      <c r="X39" s="309">
        <v>0.70799999999999996</v>
      </c>
      <c r="Y39" s="309">
        <v>0.16700000000000001</v>
      </c>
      <c r="AC39" s="120" t="s">
        <v>79</v>
      </c>
    </row>
    <row r="40" spans="2:29" ht="21" x14ac:dyDescent="0.25">
      <c r="B40" s="308">
        <v>61</v>
      </c>
      <c r="C40" s="308" t="s">
        <v>364</v>
      </c>
      <c r="D40" s="353" t="s">
        <v>84</v>
      </c>
      <c r="E40" s="308">
        <v>6</v>
      </c>
      <c r="F40" s="308">
        <v>28</v>
      </c>
      <c r="G40" s="308">
        <v>23</v>
      </c>
      <c r="H40" s="308">
        <v>8</v>
      </c>
      <c r="I40" s="308">
        <v>7</v>
      </c>
      <c r="J40" s="308">
        <v>5</v>
      </c>
      <c r="K40" s="308">
        <v>1</v>
      </c>
      <c r="L40" s="308">
        <v>0</v>
      </c>
      <c r="M40" s="308">
        <v>1</v>
      </c>
      <c r="N40" s="308">
        <v>5</v>
      </c>
      <c r="O40" s="309">
        <v>0.30399999999999999</v>
      </c>
      <c r="P40" s="308">
        <v>4</v>
      </c>
      <c r="Q40" s="308">
        <v>8</v>
      </c>
      <c r="R40" s="308">
        <v>1</v>
      </c>
      <c r="S40" s="308">
        <v>8</v>
      </c>
      <c r="T40" s="308">
        <v>0</v>
      </c>
      <c r="U40" s="308">
        <v>0</v>
      </c>
      <c r="V40" s="309">
        <v>0.42899999999999999</v>
      </c>
      <c r="W40" s="309">
        <v>0.47799999999999998</v>
      </c>
      <c r="X40" s="309">
        <v>0.90700000000000003</v>
      </c>
      <c r="Y40" s="309">
        <v>0.26700000000000002</v>
      </c>
      <c r="AC40" s="120" t="s">
        <v>89</v>
      </c>
    </row>
    <row r="41" spans="2:29" ht="21" x14ac:dyDescent="0.25">
      <c r="B41" s="308">
        <v>2</v>
      </c>
      <c r="C41" s="308" t="s">
        <v>362</v>
      </c>
      <c r="D41" s="353" t="s">
        <v>80</v>
      </c>
      <c r="E41" s="308">
        <v>5</v>
      </c>
      <c r="F41" s="308">
        <v>24</v>
      </c>
      <c r="G41" s="308">
        <v>21</v>
      </c>
      <c r="H41" s="308">
        <v>6</v>
      </c>
      <c r="I41" s="308">
        <v>5</v>
      </c>
      <c r="J41" s="308">
        <v>4</v>
      </c>
      <c r="K41" s="308">
        <v>0</v>
      </c>
      <c r="L41" s="308">
        <v>0</v>
      </c>
      <c r="M41" s="308">
        <v>0</v>
      </c>
      <c r="N41" s="308">
        <v>2</v>
      </c>
      <c r="O41" s="309">
        <v>0.23799999999999999</v>
      </c>
      <c r="P41" s="308">
        <v>1</v>
      </c>
      <c r="Q41" s="308">
        <v>3</v>
      </c>
      <c r="R41" s="308">
        <v>0</v>
      </c>
      <c r="S41" s="308">
        <v>3</v>
      </c>
      <c r="T41" s="308">
        <v>1</v>
      </c>
      <c r="U41" s="308">
        <v>2</v>
      </c>
      <c r="V41" s="309">
        <v>0.27300000000000002</v>
      </c>
      <c r="W41" s="309">
        <v>0.23799999999999999</v>
      </c>
      <c r="X41" s="309">
        <v>0.51100000000000001</v>
      </c>
      <c r="Y41" s="309">
        <v>0.111</v>
      </c>
      <c r="AC41" s="120" t="s">
        <v>84</v>
      </c>
    </row>
    <row r="42" spans="2:29" ht="21" x14ac:dyDescent="0.25">
      <c r="B42" s="308">
        <v>7</v>
      </c>
      <c r="C42" s="308" t="s">
        <v>367</v>
      </c>
      <c r="D42" s="353" t="s">
        <v>77</v>
      </c>
      <c r="E42" s="308">
        <v>6</v>
      </c>
      <c r="F42" s="308">
        <v>29</v>
      </c>
      <c r="G42" s="308">
        <v>25</v>
      </c>
      <c r="H42" s="308">
        <v>7</v>
      </c>
      <c r="I42" s="308">
        <v>5</v>
      </c>
      <c r="J42" s="308">
        <v>4</v>
      </c>
      <c r="K42" s="308">
        <v>0</v>
      </c>
      <c r="L42" s="308">
        <v>1</v>
      </c>
      <c r="M42" s="308">
        <v>0</v>
      </c>
      <c r="N42" s="308">
        <v>4</v>
      </c>
      <c r="O42" s="309">
        <v>0.2</v>
      </c>
      <c r="P42" s="308">
        <v>2</v>
      </c>
      <c r="Q42" s="308">
        <v>1</v>
      </c>
      <c r="R42" s="308">
        <v>0</v>
      </c>
      <c r="S42" s="308">
        <v>8</v>
      </c>
      <c r="T42" s="308">
        <v>0</v>
      </c>
      <c r="U42" s="308">
        <v>2</v>
      </c>
      <c r="V42" s="309">
        <v>0.24099999999999999</v>
      </c>
      <c r="W42" s="309">
        <v>0.28000000000000003</v>
      </c>
      <c r="X42" s="309">
        <v>0.52100000000000002</v>
      </c>
      <c r="Y42" s="309">
        <v>0.154</v>
      </c>
      <c r="AC42" s="120" t="s">
        <v>77</v>
      </c>
    </row>
    <row r="43" spans="2:29" ht="21" x14ac:dyDescent="0.25">
      <c r="B43" s="308">
        <v>13</v>
      </c>
      <c r="C43" s="308" t="s">
        <v>365</v>
      </c>
      <c r="D43" s="353" t="s">
        <v>79</v>
      </c>
      <c r="E43" s="308">
        <v>5</v>
      </c>
      <c r="F43" s="308">
        <v>22</v>
      </c>
      <c r="G43" s="308">
        <v>20</v>
      </c>
      <c r="H43" s="308">
        <v>3</v>
      </c>
      <c r="I43" s="308">
        <v>4</v>
      </c>
      <c r="J43" s="308">
        <v>4</v>
      </c>
      <c r="K43" s="308">
        <v>0</v>
      </c>
      <c r="L43" s="308">
        <v>0</v>
      </c>
      <c r="M43" s="308">
        <v>0</v>
      </c>
      <c r="N43" s="308">
        <v>3</v>
      </c>
      <c r="O43" s="309">
        <v>0.2</v>
      </c>
      <c r="P43" s="308">
        <v>2</v>
      </c>
      <c r="Q43" s="308">
        <v>3</v>
      </c>
      <c r="R43" s="308">
        <v>0</v>
      </c>
      <c r="S43" s="308">
        <v>4</v>
      </c>
      <c r="T43" s="308">
        <v>0</v>
      </c>
      <c r="U43" s="308">
        <v>0</v>
      </c>
      <c r="V43" s="309">
        <v>0.27300000000000002</v>
      </c>
      <c r="W43" s="309">
        <v>0.2</v>
      </c>
      <c r="X43" s="309">
        <v>0.47299999999999998</v>
      </c>
      <c r="Y43" s="309">
        <v>0.1</v>
      </c>
      <c r="AC43" s="120" t="s">
        <v>80</v>
      </c>
    </row>
    <row r="44" spans="2:29" ht="21" x14ac:dyDescent="0.25">
      <c r="B44" s="308">
        <v>17</v>
      </c>
      <c r="C44" s="308" t="s">
        <v>366</v>
      </c>
      <c r="D44" s="353" t="s">
        <v>87</v>
      </c>
      <c r="E44" s="308">
        <v>3</v>
      </c>
      <c r="F44" s="308">
        <v>11</v>
      </c>
      <c r="G44" s="308">
        <v>9</v>
      </c>
      <c r="H44" s="308">
        <v>2</v>
      </c>
      <c r="I44" s="308">
        <v>1</v>
      </c>
      <c r="J44" s="308">
        <v>0</v>
      </c>
      <c r="K44" s="308">
        <v>0</v>
      </c>
      <c r="L44" s="308">
        <v>1</v>
      </c>
      <c r="M44" s="308">
        <v>0</v>
      </c>
      <c r="N44" s="308">
        <v>3</v>
      </c>
      <c r="O44" s="309">
        <v>0.111</v>
      </c>
      <c r="P44" s="308">
        <v>1</v>
      </c>
      <c r="Q44" s="308">
        <v>3</v>
      </c>
      <c r="R44" s="308">
        <v>1</v>
      </c>
      <c r="S44" s="308">
        <v>0</v>
      </c>
      <c r="T44" s="308">
        <v>0</v>
      </c>
      <c r="U44" s="308">
        <v>0</v>
      </c>
      <c r="V44" s="309">
        <v>0.27300000000000002</v>
      </c>
      <c r="W44" s="309">
        <v>0.33300000000000002</v>
      </c>
      <c r="X44" s="309">
        <v>0.60599999999999998</v>
      </c>
      <c r="Y44" s="309">
        <v>0.2</v>
      </c>
      <c r="AC44" s="120" t="s">
        <v>87</v>
      </c>
    </row>
    <row r="45" spans="2:29" ht="21.75" thickBot="1" x14ac:dyDescent="0.3">
      <c r="B45" s="308">
        <v>23</v>
      </c>
      <c r="C45" s="308" t="s">
        <v>368</v>
      </c>
      <c r="D45" s="353" t="s">
        <v>86</v>
      </c>
      <c r="E45" s="308">
        <v>4</v>
      </c>
      <c r="F45" s="308">
        <v>8</v>
      </c>
      <c r="G45" s="308">
        <v>4</v>
      </c>
      <c r="H45" s="308">
        <v>3</v>
      </c>
      <c r="I45" s="308">
        <v>0</v>
      </c>
      <c r="J45" s="308">
        <v>0</v>
      </c>
      <c r="K45" s="308">
        <v>0</v>
      </c>
      <c r="L45" s="308">
        <v>0</v>
      </c>
      <c r="M45" s="308">
        <v>0</v>
      </c>
      <c r="N45" s="308">
        <v>0</v>
      </c>
      <c r="O45" s="309">
        <v>0</v>
      </c>
      <c r="P45" s="308">
        <v>4</v>
      </c>
      <c r="Q45" s="308">
        <v>2</v>
      </c>
      <c r="R45" s="308">
        <v>0</v>
      </c>
      <c r="S45" s="308">
        <v>6</v>
      </c>
      <c r="T45" s="308">
        <v>0</v>
      </c>
      <c r="U45" s="308">
        <v>0</v>
      </c>
      <c r="V45" s="309">
        <v>0.5</v>
      </c>
      <c r="W45" s="309">
        <v>0</v>
      </c>
      <c r="X45" s="309">
        <v>0.5</v>
      </c>
      <c r="Y45" s="309">
        <v>0</v>
      </c>
      <c r="AC45" s="120" t="s">
        <v>86</v>
      </c>
    </row>
    <row r="46" spans="2:29" s="341" customFormat="1" ht="19.5" thickTop="1" x14ac:dyDescent="0.3">
      <c r="B46" s="425"/>
      <c r="C46" s="425"/>
      <c r="D46" s="442" t="s">
        <v>326</v>
      </c>
      <c r="E46" s="442">
        <v>6</v>
      </c>
      <c r="F46" s="442">
        <v>279</v>
      </c>
      <c r="G46" s="442">
        <v>235</v>
      </c>
      <c r="H46" s="442">
        <v>71</v>
      </c>
      <c r="I46" s="442">
        <v>79</v>
      </c>
      <c r="J46" s="442">
        <v>56</v>
      </c>
      <c r="K46" s="442">
        <v>12</v>
      </c>
      <c r="L46" s="442">
        <v>3</v>
      </c>
      <c r="M46" s="442">
        <v>7</v>
      </c>
      <c r="N46" s="442">
        <v>58</v>
      </c>
      <c r="O46" s="443">
        <v>0.33617021276595743</v>
      </c>
      <c r="P46" s="442">
        <v>33</v>
      </c>
      <c r="Q46" s="442">
        <v>48</v>
      </c>
      <c r="R46" s="442">
        <v>5</v>
      </c>
      <c r="S46" s="442">
        <v>76</v>
      </c>
      <c r="T46" s="442">
        <v>2</v>
      </c>
      <c r="U46" s="442">
        <v>6</v>
      </c>
      <c r="V46" s="443">
        <v>0.42391304347826086</v>
      </c>
      <c r="W46" s="443">
        <v>0.50212765957446803</v>
      </c>
      <c r="X46" s="443">
        <v>0.9260407030527289</v>
      </c>
      <c r="Y46" s="443">
        <v>0.31578947368421051</v>
      </c>
    </row>
    <row r="47" spans="2:29" s="121" customFormat="1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2:29" s="121" customFormat="1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2:29" ht="30" customHeight="1" x14ac:dyDescent="0.25">
      <c r="B49" s="253"/>
      <c r="C49" s="405" t="s">
        <v>7</v>
      </c>
      <c r="D49" s="405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405"/>
      <c r="V49" s="405"/>
      <c r="W49" s="405"/>
      <c r="X49" s="405"/>
      <c r="Y49" s="405"/>
    </row>
    <row r="50" spans="2:29" s="121" customFormat="1" ht="9.9499999999999993" customHeight="1" x14ac:dyDescent="0.25">
      <c r="B50" s="253"/>
      <c r="C50" s="252"/>
      <c r="D50" s="252"/>
      <c r="E50" s="252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</row>
    <row r="51" spans="2:29" ht="20.25" customHeight="1" x14ac:dyDescent="0.25">
      <c r="B51" s="430" t="s">
        <v>208</v>
      </c>
      <c r="C51" s="430" t="s">
        <v>28</v>
      </c>
      <c r="D51" s="430" t="s">
        <v>209</v>
      </c>
      <c r="E51" s="431" t="s">
        <v>4</v>
      </c>
      <c r="F51" s="431" t="s">
        <v>212</v>
      </c>
      <c r="G51" s="431" t="s">
        <v>213</v>
      </c>
      <c r="H51" s="431" t="s">
        <v>214</v>
      </c>
      <c r="I51" s="431" t="s">
        <v>215</v>
      </c>
      <c r="J51" s="431" t="s">
        <v>216</v>
      </c>
      <c r="K51" s="431" t="s">
        <v>217</v>
      </c>
      <c r="L51" s="431" t="s">
        <v>218</v>
      </c>
      <c r="M51" s="431" t="s">
        <v>219</v>
      </c>
      <c r="N51" s="431" t="s">
        <v>220</v>
      </c>
      <c r="O51" s="431" t="s">
        <v>221</v>
      </c>
      <c r="P51" s="431" t="s">
        <v>20</v>
      </c>
      <c r="Q51" s="431" t="s">
        <v>222</v>
      </c>
      <c r="R51" s="431" t="s">
        <v>223</v>
      </c>
      <c r="S51" s="431" t="s">
        <v>224</v>
      </c>
      <c r="T51" s="431" t="s">
        <v>225</v>
      </c>
      <c r="U51" s="431" t="s">
        <v>226</v>
      </c>
      <c r="V51" s="431" t="s">
        <v>227</v>
      </c>
      <c r="W51" s="431" t="s">
        <v>228</v>
      </c>
      <c r="X51" s="431" t="s">
        <v>229</v>
      </c>
      <c r="Y51" s="431" t="s">
        <v>230</v>
      </c>
    </row>
    <row r="52" spans="2:29" ht="17.25" x14ac:dyDescent="0.25">
      <c r="B52" s="430" t="s">
        <v>208</v>
      </c>
      <c r="C52" s="430" t="s">
        <v>28</v>
      </c>
      <c r="D52" s="432" t="s">
        <v>209</v>
      </c>
      <c r="E52" s="433" t="s">
        <v>231</v>
      </c>
      <c r="F52" s="434" t="s">
        <v>232</v>
      </c>
      <c r="G52" s="435" t="s">
        <v>233</v>
      </c>
      <c r="H52" s="436" t="s">
        <v>234</v>
      </c>
      <c r="I52" s="437" t="s">
        <v>235</v>
      </c>
      <c r="J52" s="433" t="s">
        <v>236</v>
      </c>
      <c r="K52" s="438" t="s">
        <v>237</v>
      </c>
      <c r="L52" s="433" t="s">
        <v>238</v>
      </c>
      <c r="M52" s="433" t="s">
        <v>239</v>
      </c>
      <c r="N52" s="433" t="s">
        <v>240</v>
      </c>
      <c r="O52" s="439" t="s">
        <v>241</v>
      </c>
      <c r="P52" s="433" t="s">
        <v>242</v>
      </c>
      <c r="Q52" s="433" t="s">
        <v>243</v>
      </c>
      <c r="R52" s="433" t="s">
        <v>244</v>
      </c>
      <c r="S52" s="433" t="s">
        <v>245</v>
      </c>
      <c r="T52" s="438" t="s">
        <v>246</v>
      </c>
      <c r="U52" s="437" t="s">
        <v>247</v>
      </c>
      <c r="V52" s="440" t="s">
        <v>248</v>
      </c>
      <c r="W52" s="440" t="s">
        <v>249</v>
      </c>
      <c r="X52" s="440" t="s">
        <v>250</v>
      </c>
      <c r="Y52" s="441" t="s">
        <v>251</v>
      </c>
    </row>
    <row r="53" spans="2:29" ht="21" x14ac:dyDescent="0.25">
      <c r="B53" s="307">
        <v>17</v>
      </c>
      <c r="C53" s="307" t="s">
        <v>371</v>
      </c>
      <c r="D53" s="351" t="s">
        <v>120</v>
      </c>
      <c r="E53" s="307">
        <v>6</v>
      </c>
      <c r="F53" s="307">
        <v>22</v>
      </c>
      <c r="G53" s="307">
        <v>20</v>
      </c>
      <c r="H53" s="307">
        <v>6</v>
      </c>
      <c r="I53" s="307">
        <v>10</v>
      </c>
      <c r="J53" s="307">
        <v>10</v>
      </c>
      <c r="K53" s="307">
        <v>0</v>
      </c>
      <c r="L53" s="307">
        <v>0</v>
      </c>
      <c r="M53" s="307">
        <v>0</v>
      </c>
      <c r="N53" s="307">
        <v>2</v>
      </c>
      <c r="O53" s="444">
        <v>0.5</v>
      </c>
      <c r="P53" s="307">
        <v>2</v>
      </c>
      <c r="Q53" s="307">
        <v>0</v>
      </c>
      <c r="R53" s="307">
        <v>0</v>
      </c>
      <c r="S53" s="307">
        <v>7</v>
      </c>
      <c r="T53" s="307">
        <v>0</v>
      </c>
      <c r="U53" s="307">
        <v>0</v>
      </c>
      <c r="V53" s="444">
        <v>0.54500000000000004</v>
      </c>
      <c r="W53" s="444">
        <v>0.5</v>
      </c>
      <c r="X53" s="444">
        <v>1.0449999999999999</v>
      </c>
      <c r="Y53" s="444">
        <v>0.4</v>
      </c>
      <c r="AA53" s="119" t="s">
        <v>115</v>
      </c>
      <c r="AC53" s="268" t="s">
        <v>117</v>
      </c>
    </row>
    <row r="54" spans="2:29" ht="21" x14ac:dyDescent="0.25">
      <c r="B54" s="307">
        <v>78</v>
      </c>
      <c r="C54" s="307" t="s">
        <v>436</v>
      </c>
      <c r="D54" s="351" t="s">
        <v>432</v>
      </c>
      <c r="E54" s="307">
        <v>1</v>
      </c>
      <c r="F54" s="307">
        <v>2</v>
      </c>
      <c r="G54" s="307">
        <v>2</v>
      </c>
      <c r="H54" s="307">
        <v>0</v>
      </c>
      <c r="I54" s="307">
        <v>1</v>
      </c>
      <c r="J54" s="307">
        <v>1</v>
      </c>
      <c r="K54" s="307">
        <v>0</v>
      </c>
      <c r="L54" s="307">
        <v>0</v>
      </c>
      <c r="M54" s="307">
        <v>0</v>
      </c>
      <c r="N54" s="307">
        <v>0</v>
      </c>
      <c r="O54" s="444">
        <v>0.5</v>
      </c>
      <c r="P54" s="307">
        <v>0</v>
      </c>
      <c r="Q54" s="307">
        <v>1</v>
      </c>
      <c r="R54" s="307">
        <v>0</v>
      </c>
      <c r="S54" s="307">
        <v>0</v>
      </c>
      <c r="T54" s="307">
        <v>0</v>
      </c>
      <c r="U54" s="307">
        <v>0</v>
      </c>
      <c r="V54" s="444">
        <v>0.5</v>
      </c>
      <c r="W54" s="444">
        <v>0.5</v>
      </c>
      <c r="X54" s="444">
        <v>1</v>
      </c>
      <c r="Y54" s="444">
        <v>0</v>
      </c>
      <c r="AC54" s="268" t="s">
        <v>116</v>
      </c>
    </row>
    <row r="55" spans="2:29" ht="21" x14ac:dyDescent="0.25">
      <c r="B55" s="307">
        <v>6</v>
      </c>
      <c r="C55" s="307" t="s">
        <v>369</v>
      </c>
      <c r="D55" s="351" t="s">
        <v>117</v>
      </c>
      <c r="E55" s="307">
        <v>1</v>
      </c>
      <c r="F55" s="307">
        <v>2</v>
      </c>
      <c r="G55" s="307">
        <v>2</v>
      </c>
      <c r="H55" s="307">
        <v>0</v>
      </c>
      <c r="I55" s="307">
        <v>1</v>
      </c>
      <c r="J55" s="307">
        <v>1</v>
      </c>
      <c r="K55" s="307">
        <v>0</v>
      </c>
      <c r="L55" s="307">
        <v>0</v>
      </c>
      <c r="M55" s="307">
        <v>0</v>
      </c>
      <c r="N55" s="307">
        <v>0</v>
      </c>
      <c r="O55" s="444">
        <v>0.5</v>
      </c>
      <c r="P55" s="307">
        <v>0</v>
      </c>
      <c r="Q55" s="307">
        <v>1</v>
      </c>
      <c r="R55" s="307">
        <v>0</v>
      </c>
      <c r="S55" s="307">
        <v>1</v>
      </c>
      <c r="T55" s="307">
        <v>0</v>
      </c>
      <c r="U55" s="307">
        <v>0</v>
      </c>
      <c r="V55" s="444">
        <v>0.5</v>
      </c>
      <c r="W55" s="444">
        <v>0.5</v>
      </c>
      <c r="X55" s="444">
        <v>1</v>
      </c>
      <c r="Y55" s="444">
        <v>0</v>
      </c>
      <c r="AC55" s="268" t="s">
        <v>121</v>
      </c>
    </row>
    <row r="56" spans="2:29" ht="21" x14ac:dyDescent="0.25">
      <c r="B56" s="307">
        <v>8</v>
      </c>
      <c r="C56" s="307" t="s">
        <v>370</v>
      </c>
      <c r="D56" s="351" t="s">
        <v>121</v>
      </c>
      <c r="E56" s="307">
        <v>6</v>
      </c>
      <c r="F56" s="307">
        <v>24</v>
      </c>
      <c r="G56" s="307">
        <v>19</v>
      </c>
      <c r="H56" s="307">
        <v>8</v>
      </c>
      <c r="I56" s="307">
        <v>8</v>
      </c>
      <c r="J56" s="307">
        <v>7</v>
      </c>
      <c r="K56" s="307">
        <v>0</v>
      </c>
      <c r="L56" s="307">
        <v>0</v>
      </c>
      <c r="M56" s="307">
        <v>1</v>
      </c>
      <c r="N56" s="307">
        <v>2</v>
      </c>
      <c r="O56" s="444">
        <v>0.42099999999999999</v>
      </c>
      <c r="P56" s="307">
        <v>4</v>
      </c>
      <c r="Q56" s="307">
        <v>5</v>
      </c>
      <c r="R56" s="307">
        <v>1</v>
      </c>
      <c r="S56" s="307">
        <v>10</v>
      </c>
      <c r="T56" s="307">
        <v>1</v>
      </c>
      <c r="U56" s="307">
        <v>0</v>
      </c>
      <c r="V56" s="444">
        <v>0.54200000000000004</v>
      </c>
      <c r="W56" s="444">
        <v>0.57899999999999996</v>
      </c>
      <c r="X56" s="444">
        <v>1.121</v>
      </c>
      <c r="Y56" s="444">
        <v>0</v>
      </c>
      <c r="AA56" s="119" t="s">
        <v>118</v>
      </c>
      <c r="AC56" s="268" t="s">
        <v>120</v>
      </c>
    </row>
    <row r="57" spans="2:29" s="121" customFormat="1" ht="21" x14ac:dyDescent="0.25">
      <c r="B57" s="307">
        <v>85</v>
      </c>
      <c r="C57" s="307" t="s">
        <v>372</v>
      </c>
      <c r="D57" s="351" t="s">
        <v>116</v>
      </c>
      <c r="E57" s="307">
        <v>5</v>
      </c>
      <c r="F57" s="307">
        <v>17</v>
      </c>
      <c r="G57" s="307">
        <v>13</v>
      </c>
      <c r="H57" s="307">
        <v>4</v>
      </c>
      <c r="I57" s="307">
        <v>5</v>
      </c>
      <c r="J57" s="307">
        <v>4</v>
      </c>
      <c r="K57" s="307">
        <v>1</v>
      </c>
      <c r="L57" s="307">
        <v>0</v>
      </c>
      <c r="M57" s="307">
        <v>0</v>
      </c>
      <c r="N57" s="307">
        <v>6</v>
      </c>
      <c r="O57" s="444">
        <v>0.38500000000000001</v>
      </c>
      <c r="P57" s="307">
        <v>2</v>
      </c>
      <c r="Q57" s="307">
        <v>2</v>
      </c>
      <c r="R57" s="307">
        <v>1</v>
      </c>
      <c r="S57" s="307">
        <v>6</v>
      </c>
      <c r="T57" s="307">
        <v>0</v>
      </c>
      <c r="U57" s="307">
        <v>1</v>
      </c>
      <c r="V57" s="444">
        <v>0.47099999999999997</v>
      </c>
      <c r="W57" s="444">
        <v>0.46200000000000002</v>
      </c>
      <c r="X57" s="444">
        <v>0.93200000000000005</v>
      </c>
      <c r="Y57" s="444">
        <v>0.4</v>
      </c>
      <c r="AA57" s="269"/>
      <c r="AC57" s="268" t="s">
        <v>113</v>
      </c>
    </row>
    <row r="58" spans="2:29" s="121" customFormat="1" ht="21" x14ac:dyDescent="0.25">
      <c r="B58" s="307">
        <v>21</v>
      </c>
      <c r="C58" s="307" t="s">
        <v>373</v>
      </c>
      <c r="D58" s="351" t="s">
        <v>113</v>
      </c>
      <c r="E58" s="307">
        <v>6</v>
      </c>
      <c r="F58" s="307">
        <v>22</v>
      </c>
      <c r="G58" s="307">
        <v>21</v>
      </c>
      <c r="H58" s="307">
        <v>5</v>
      </c>
      <c r="I58" s="307">
        <v>8</v>
      </c>
      <c r="J58" s="307">
        <v>3</v>
      </c>
      <c r="K58" s="307">
        <v>2</v>
      </c>
      <c r="L58" s="307">
        <v>1</v>
      </c>
      <c r="M58" s="307">
        <v>2</v>
      </c>
      <c r="N58" s="307">
        <v>7</v>
      </c>
      <c r="O58" s="444">
        <v>0.38100000000000001</v>
      </c>
      <c r="P58" s="307">
        <v>1</v>
      </c>
      <c r="Q58" s="307">
        <v>3</v>
      </c>
      <c r="R58" s="307">
        <v>0</v>
      </c>
      <c r="S58" s="307">
        <v>3</v>
      </c>
      <c r="T58" s="307">
        <v>0</v>
      </c>
      <c r="U58" s="307">
        <v>0</v>
      </c>
      <c r="V58" s="444">
        <v>0.40899999999999997</v>
      </c>
      <c r="W58" s="444">
        <v>0.85699999999999998</v>
      </c>
      <c r="X58" s="444">
        <v>1.266</v>
      </c>
      <c r="Y58" s="444">
        <v>0.41699999999999998</v>
      </c>
      <c r="AA58" s="269"/>
      <c r="AC58" s="268" t="s">
        <v>123</v>
      </c>
    </row>
    <row r="59" spans="2:29" s="121" customFormat="1" ht="21" x14ac:dyDescent="0.25">
      <c r="B59" s="307">
        <v>12</v>
      </c>
      <c r="C59" s="307" t="s">
        <v>374</v>
      </c>
      <c r="D59" s="351" t="s">
        <v>131</v>
      </c>
      <c r="E59" s="307">
        <v>1</v>
      </c>
      <c r="F59" s="307">
        <v>3</v>
      </c>
      <c r="G59" s="307">
        <v>3</v>
      </c>
      <c r="H59" s="307">
        <v>1</v>
      </c>
      <c r="I59" s="307">
        <v>1</v>
      </c>
      <c r="J59" s="307">
        <v>1</v>
      </c>
      <c r="K59" s="307">
        <v>0</v>
      </c>
      <c r="L59" s="307">
        <v>0</v>
      </c>
      <c r="M59" s="307">
        <v>0</v>
      </c>
      <c r="N59" s="307">
        <v>0</v>
      </c>
      <c r="O59" s="444">
        <v>0.33300000000000002</v>
      </c>
      <c r="P59" s="307">
        <v>0</v>
      </c>
      <c r="Q59" s="307">
        <v>0</v>
      </c>
      <c r="R59" s="307">
        <v>0</v>
      </c>
      <c r="S59" s="307">
        <v>1</v>
      </c>
      <c r="T59" s="307">
        <v>0</v>
      </c>
      <c r="U59" s="307">
        <v>0</v>
      </c>
      <c r="V59" s="444">
        <v>0.33300000000000002</v>
      </c>
      <c r="W59" s="444">
        <v>0.33300000000000002</v>
      </c>
      <c r="X59" s="444">
        <v>0.66700000000000004</v>
      </c>
      <c r="Y59" s="444">
        <v>0</v>
      </c>
      <c r="AA59" s="269"/>
      <c r="AC59" s="268" t="s">
        <v>135</v>
      </c>
    </row>
    <row r="60" spans="2:29" s="121" customFormat="1" ht="21" x14ac:dyDescent="0.25">
      <c r="B60" s="307">
        <v>50</v>
      </c>
      <c r="C60" s="307" t="s">
        <v>376</v>
      </c>
      <c r="D60" s="351" t="s">
        <v>135</v>
      </c>
      <c r="E60" s="307">
        <v>2</v>
      </c>
      <c r="F60" s="307">
        <v>4</v>
      </c>
      <c r="G60" s="307">
        <v>4</v>
      </c>
      <c r="H60" s="307">
        <v>0</v>
      </c>
      <c r="I60" s="307">
        <v>1</v>
      </c>
      <c r="J60" s="307">
        <v>1</v>
      </c>
      <c r="K60" s="307">
        <v>0</v>
      </c>
      <c r="L60" s="307">
        <v>0</v>
      </c>
      <c r="M60" s="307">
        <v>0</v>
      </c>
      <c r="N60" s="307">
        <v>0</v>
      </c>
      <c r="O60" s="444">
        <v>0.25</v>
      </c>
      <c r="P60" s="307">
        <v>0</v>
      </c>
      <c r="Q60" s="307">
        <v>1</v>
      </c>
      <c r="R60" s="307">
        <v>0</v>
      </c>
      <c r="S60" s="307">
        <v>1</v>
      </c>
      <c r="T60" s="307">
        <v>0</v>
      </c>
      <c r="U60" s="307">
        <v>0</v>
      </c>
      <c r="V60" s="444">
        <v>0.25</v>
      </c>
      <c r="W60" s="444">
        <v>0.25</v>
      </c>
      <c r="X60" s="444">
        <v>0.5</v>
      </c>
      <c r="Y60" s="444">
        <v>0</v>
      </c>
      <c r="AA60" s="269"/>
      <c r="AC60" s="268" t="s">
        <v>114</v>
      </c>
    </row>
    <row r="61" spans="2:29" s="121" customFormat="1" ht="21" x14ac:dyDescent="0.25">
      <c r="B61" s="307">
        <v>7</v>
      </c>
      <c r="C61" s="307" t="s">
        <v>377</v>
      </c>
      <c r="D61" s="351" t="s">
        <v>123</v>
      </c>
      <c r="E61" s="307">
        <v>6</v>
      </c>
      <c r="F61" s="307">
        <v>21</v>
      </c>
      <c r="G61" s="307">
        <v>20</v>
      </c>
      <c r="H61" s="307">
        <v>5</v>
      </c>
      <c r="I61" s="307">
        <v>5</v>
      </c>
      <c r="J61" s="307">
        <v>4</v>
      </c>
      <c r="K61" s="307">
        <v>1</v>
      </c>
      <c r="L61" s="307">
        <v>0</v>
      </c>
      <c r="M61" s="307">
        <v>0</v>
      </c>
      <c r="N61" s="307">
        <v>2</v>
      </c>
      <c r="O61" s="444">
        <v>0.25</v>
      </c>
      <c r="P61" s="307">
        <v>1</v>
      </c>
      <c r="Q61" s="307">
        <v>1</v>
      </c>
      <c r="R61" s="307">
        <v>0</v>
      </c>
      <c r="S61" s="307">
        <v>14</v>
      </c>
      <c r="T61" s="307">
        <v>0</v>
      </c>
      <c r="U61" s="307">
        <v>0</v>
      </c>
      <c r="V61" s="444">
        <v>0.28599999999999998</v>
      </c>
      <c r="W61" s="444">
        <v>0.3</v>
      </c>
      <c r="X61" s="444">
        <v>0.58599999999999997</v>
      </c>
      <c r="Y61" s="444">
        <v>0.375</v>
      </c>
      <c r="AA61" s="269"/>
      <c r="AC61" s="268" t="s">
        <v>127</v>
      </c>
    </row>
    <row r="62" spans="2:29" s="121" customFormat="1" ht="21" x14ac:dyDescent="0.25">
      <c r="B62" s="307">
        <v>29</v>
      </c>
      <c r="C62" s="307" t="s">
        <v>375</v>
      </c>
      <c r="D62" s="351" t="s">
        <v>114</v>
      </c>
      <c r="E62" s="307">
        <v>5</v>
      </c>
      <c r="F62" s="307">
        <v>18</v>
      </c>
      <c r="G62" s="307">
        <v>16</v>
      </c>
      <c r="H62" s="307">
        <v>2</v>
      </c>
      <c r="I62" s="307">
        <v>4</v>
      </c>
      <c r="J62" s="307">
        <v>4</v>
      </c>
      <c r="K62" s="307">
        <v>0</v>
      </c>
      <c r="L62" s="307">
        <v>0</v>
      </c>
      <c r="M62" s="307">
        <v>0</v>
      </c>
      <c r="N62" s="307">
        <v>2</v>
      </c>
      <c r="O62" s="444">
        <v>0.25</v>
      </c>
      <c r="P62" s="307">
        <v>2</v>
      </c>
      <c r="Q62" s="307">
        <v>5</v>
      </c>
      <c r="R62" s="307">
        <v>0</v>
      </c>
      <c r="S62" s="307">
        <v>8</v>
      </c>
      <c r="T62" s="307">
        <v>1</v>
      </c>
      <c r="U62" s="307">
        <v>0</v>
      </c>
      <c r="V62" s="444">
        <v>0.33300000000000002</v>
      </c>
      <c r="W62" s="444">
        <v>0.25</v>
      </c>
      <c r="X62" s="444">
        <v>0.58299999999999996</v>
      </c>
      <c r="Y62" s="444">
        <v>0.25</v>
      </c>
      <c r="AA62" s="269"/>
      <c r="AC62" s="268" t="s">
        <v>115</v>
      </c>
    </row>
    <row r="63" spans="2:29" ht="21" x14ac:dyDescent="0.25">
      <c r="B63" s="307">
        <v>42</v>
      </c>
      <c r="C63" s="307" t="s">
        <v>378</v>
      </c>
      <c r="D63" s="351" t="s">
        <v>127</v>
      </c>
      <c r="E63" s="307">
        <v>2</v>
      </c>
      <c r="F63" s="307">
        <v>5</v>
      </c>
      <c r="G63" s="307">
        <v>5</v>
      </c>
      <c r="H63" s="307">
        <v>0</v>
      </c>
      <c r="I63" s="307">
        <v>1</v>
      </c>
      <c r="J63" s="307">
        <v>1</v>
      </c>
      <c r="K63" s="307">
        <v>0</v>
      </c>
      <c r="L63" s="307">
        <v>0</v>
      </c>
      <c r="M63" s="307">
        <v>0</v>
      </c>
      <c r="N63" s="307">
        <v>0</v>
      </c>
      <c r="O63" s="444">
        <v>0.2</v>
      </c>
      <c r="P63" s="307">
        <v>0</v>
      </c>
      <c r="Q63" s="307">
        <v>3</v>
      </c>
      <c r="R63" s="307">
        <v>0</v>
      </c>
      <c r="S63" s="307">
        <v>1</v>
      </c>
      <c r="T63" s="307">
        <v>0</v>
      </c>
      <c r="U63" s="307">
        <v>0</v>
      </c>
      <c r="V63" s="444">
        <v>0.2</v>
      </c>
      <c r="W63" s="444">
        <v>0.2</v>
      </c>
      <c r="X63" s="444">
        <v>0.4</v>
      </c>
      <c r="Y63" s="444">
        <v>0</v>
      </c>
      <c r="AC63" s="268" t="s">
        <v>125</v>
      </c>
    </row>
    <row r="64" spans="2:29" ht="21" x14ac:dyDescent="0.25">
      <c r="B64" s="307">
        <v>11</v>
      </c>
      <c r="C64" s="307" t="s">
        <v>379</v>
      </c>
      <c r="D64" s="351" t="s">
        <v>115</v>
      </c>
      <c r="E64" s="307">
        <v>5</v>
      </c>
      <c r="F64" s="307">
        <v>19</v>
      </c>
      <c r="G64" s="307">
        <v>15</v>
      </c>
      <c r="H64" s="307">
        <v>2</v>
      </c>
      <c r="I64" s="307">
        <v>3</v>
      </c>
      <c r="J64" s="307">
        <v>3</v>
      </c>
      <c r="K64" s="307">
        <v>0</v>
      </c>
      <c r="L64" s="307">
        <v>0</v>
      </c>
      <c r="M64" s="307">
        <v>0</v>
      </c>
      <c r="N64" s="307">
        <v>1</v>
      </c>
      <c r="O64" s="444">
        <v>0.2</v>
      </c>
      <c r="P64" s="307">
        <v>3</v>
      </c>
      <c r="Q64" s="307">
        <v>4</v>
      </c>
      <c r="R64" s="307">
        <v>1</v>
      </c>
      <c r="S64" s="307">
        <v>5</v>
      </c>
      <c r="T64" s="307">
        <v>0</v>
      </c>
      <c r="U64" s="307">
        <v>0</v>
      </c>
      <c r="V64" s="444">
        <v>0.36799999999999999</v>
      </c>
      <c r="W64" s="444">
        <v>0.2</v>
      </c>
      <c r="X64" s="444">
        <v>0.56799999999999995</v>
      </c>
      <c r="Y64" s="444">
        <v>0.16700000000000001</v>
      </c>
      <c r="AC64" s="268" t="s">
        <v>124</v>
      </c>
    </row>
    <row r="65" spans="2:29" ht="21" x14ac:dyDescent="0.25">
      <c r="B65" s="307">
        <v>91</v>
      </c>
      <c r="C65" s="307" t="s">
        <v>380</v>
      </c>
      <c r="D65" s="351" t="s">
        <v>125</v>
      </c>
      <c r="E65" s="307">
        <v>4</v>
      </c>
      <c r="F65" s="307">
        <v>8</v>
      </c>
      <c r="G65" s="307">
        <v>8</v>
      </c>
      <c r="H65" s="307">
        <v>1</v>
      </c>
      <c r="I65" s="307">
        <v>1</v>
      </c>
      <c r="J65" s="307">
        <v>1</v>
      </c>
      <c r="K65" s="307">
        <v>0</v>
      </c>
      <c r="L65" s="307">
        <v>0</v>
      </c>
      <c r="M65" s="307">
        <v>0</v>
      </c>
      <c r="N65" s="307">
        <v>1</v>
      </c>
      <c r="O65" s="444">
        <v>0.125</v>
      </c>
      <c r="P65" s="307">
        <v>0</v>
      </c>
      <c r="Q65" s="307">
        <v>2</v>
      </c>
      <c r="R65" s="307">
        <v>0</v>
      </c>
      <c r="S65" s="307">
        <v>1</v>
      </c>
      <c r="T65" s="307">
        <v>0</v>
      </c>
      <c r="U65" s="307">
        <v>0</v>
      </c>
      <c r="V65" s="444">
        <v>0.125</v>
      </c>
      <c r="W65" s="444">
        <v>0.125</v>
      </c>
      <c r="X65" s="444">
        <v>0.25</v>
      </c>
      <c r="Y65" s="444">
        <v>0.25</v>
      </c>
      <c r="AC65" s="268" t="s">
        <v>119</v>
      </c>
    </row>
    <row r="66" spans="2:29" ht="21" x14ac:dyDescent="0.25">
      <c r="B66" s="307">
        <v>22</v>
      </c>
      <c r="C66" s="307" t="s">
        <v>383</v>
      </c>
      <c r="D66" s="351" t="s">
        <v>118</v>
      </c>
      <c r="E66" s="307">
        <v>4</v>
      </c>
      <c r="F66" s="307">
        <v>9</v>
      </c>
      <c r="G66" s="307">
        <v>9</v>
      </c>
      <c r="H66" s="307">
        <v>1</v>
      </c>
      <c r="I66" s="307">
        <v>1</v>
      </c>
      <c r="J66" s="307">
        <v>0</v>
      </c>
      <c r="K66" s="307">
        <v>1</v>
      </c>
      <c r="L66" s="307">
        <v>0</v>
      </c>
      <c r="M66" s="307">
        <v>0</v>
      </c>
      <c r="N66" s="307">
        <v>0</v>
      </c>
      <c r="O66" s="444">
        <v>0.111</v>
      </c>
      <c r="P66" s="307">
        <v>0</v>
      </c>
      <c r="Q66" s="307">
        <v>5</v>
      </c>
      <c r="R66" s="307">
        <v>0</v>
      </c>
      <c r="S66" s="307">
        <v>0</v>
      </c>
      <c r="T66" s="307">
        <v>0</v>
      </c>
      <c r="U66" s="307">
        <v>0</v>
      </c>
      <c r="V66" s="444">
        <v>0.111</v>
      </c>
      <c r="W66" s="444">
        <v>0.222</v>
      </c>
      <c r="X66" s="444">
        <v>0.33300000000000002</v>
      </c>
      <c r="Y66" s="444">
        <v>0</v>
      </c>
      <c r="AA66" s="119" t="s">
        <v>122</v>
      </c>
      <c r="AC66" s="268" t="s">
        <v>330</v>
      </c>
    </row>
    <row r="67" spans="2:29" ht="21" x14ac:dyDescent="0.25">
      <c r="B67" s="307">
        <v>44</v>
      </c>
      <c r="C67" s="307" t="s">
        <v>384</v>
      </c>
      <c r="D67" s="351" t="s">
        <v>122</v>
      </c>
      <c r="E67" s="307">
        <v>6</v>
      </c>
      <c r="F67" s="307">
        <v>19</v>
      </c>
      <c r="G67" s="307">
        <v>15</v>
      </c>
      <c r="H67" s="307">
        <v>3</v>
      </c>
      <c r="I67" s="307">
        <v>1</v>
      </c>
      <c r="J67" s="307">
        <v>1</v>
      </c>
      <c r="K67" s="307">
        <v>0</v>
      </c>
      <c r="L67" s="307">
        <v>0</v>
      </c>
      <c r="M67" s="307">
        <v>0</v>
      </c>
      <c r="N67" s="307">
        <v>0</v>
      </c>
      <c r="O67" s="444">
        <v>6.7000000000000004E-2</v>
      </c>
      <c r="P67" s="307">
        <v>1</v>
      </c>
      <c r="Q67" s="307">
        <v>7</v>
      </c>
      <c r="R67" s="307">
        <v>3</v>
      </c>
      <c r="S67" s="307">
        <v>1</v>
      </c>
      <c r="T67" s="307">
        <v>0</v>
      </c>
      <c r="U67" s="307">
        <v>0</v>
      </c>
      <c r="V67" s="444">
        <v>0.26300000000000001</v>
      </c>
      <c r="W67" s="444">
        <v>6.7000000000000004E-2</v>
      </c>
      <c r="X67" s="444">
        <v>0.33</v>
      </c>
      <c r="Y67" s="444">
        <v>0</v>
      </c>
      <c r="AC67" s="268" t="s">
        <v>128</v>
      </c>
    </row>
    <row r="68" spans="2:29" s="121" customFormat="1" ht="21" x14ac:dyDescent="0.25">
      <c r="B68" s="307">
        <v>71</v>
      </c>
      <c r="C68" s="307" t="s">
        <v>381</v>
      </c>
      <c r="D68" s="351" t="s">
        <v>119</v>
      </c>
      <c r="E68" s="307">
        <v>6</v>
      </c>
      <c r="F68" s="307">
        <v>18</v>
      </c>
      <c r="G68" s="307">
        <v>17</v>
      </c>
      <c r="H68" s="307">
        <v>1</v>
      </c>
      <c r="I68" s="307">
        <v>1</v>
      </c>
      <c r="J68" s="307">
        <v>1</v>
      </c>
      <c r="K68" s="307">
        <v>0</v>
      </c>
      <c r="L68" s="307">
        <v>0</v>
      </c>
      <c r="M68" s="307">
        <v>0</v>
      </c>
      <c r="N68" s="307">
        <v>0</v>
      </c>
      <c r="O68" s="444">
        <v>5.8999999999999997E-2</v>
      </c>
      <c r="P68" s="307">
        <v>1</v>
      </c>
      <c r="Q68" s="307">
        <v>5</v>
      </c>
      <c r="R68" s="307">
        <v>0</v>
      </c>
      <c r="S68" s="307">
        <v>3</v>
      </c>
      <c r="T68" s="307">
        <v>0</v>
      </c>
      <c r="U68" s="307">
        <v>0</v>
      </c>
      <c r="V68" s="444">
        <v>0.111</v>
      </c>
      <c r="W68" s="444">
        <v>5.8999999999999997E-2</v>
      </c>
      <c r="X68" s="444">
        <v>0.17</v>
      </c>
      <c r="Y68" s="444">
        <v>0</v>
      </c>
      <c r="AC68" s="268"/>
    </row>
    <row r="69" spans="2:29" s="121" customFormat="1" ht="21" x14ac:dyDescent="0.25">
      <c r="B69" s="307">
        <v>1</v>
      </c>
      <c r="C69" s="307" t="s">
        <v>382</v>
      </c>
      <c r="D69" s="351" t="s">
        <v>124</v>
      </c>
      <c r="E69" s="307">
        <v>3</v>
      </c>
      <c r="F69" s="307">
        <v>3</v>
      </c>
      <c r="G69" s="307">
        <v>3</v>
      </c>
      <c r="H69" s="307">
        <v>0</v>
      </c>
      <c r="I69" s="307">
        <v>0</v>
      </c>
      <c r="J69" s="307">
        <v>0</v>
      </c>
      <c r="K69" s="307">
        <v>0</v>
      </c>
      <c r="L69" s="307">
        <v>0</v>
      </c>
      <c r="M69" s="307">
        <v>0</v>
      </c>
      <c r="N69" s="307">
        <v>0</v>
      </c>
      <c r="O69" s="444">
        <v>0</v>
      </c>
      <c r="P69" s="307">
        <v>0</v>
      </c>
      <c r="Q69" s="307">
        <v>2</v>
      </c>
      <c r="R69" s="307">
        <v>0</v>
      </c>
      <c r="S69" s="307">
        <v>0</v>
      </c>
      <c r="T69" s="307">
        <v>0</v>
      </c>
      <c r="U69" s="307">
        <v>0</v>
      </c>
      <c r="V69" s="444">
        <v>0</v>
      </c>
      <c r="W69" s="444">
        <v>0</v>
      </c>
      <c r="X69" s="444">
        <v>0</v>
      </c>
      <c r="Y69" s="444">
        <v>0</v>
      </c>
      <c r="AC69" s="268"/>
    </row>
    <row r="70" spans="2:29" s="121" customFormat="1" ht="21" x14ac:dyDescent="0.25">
      <c r="B70" s="307">
        <v>27</v>
      </c>
      <c r="C70" s="307" t="s">
        <v>437</v>
      </c>
      <c r="D70" s="351" t="s">
        <v>434</v>
      </c>
      <c r="E70" s="307">
        <v>1</v>
      </c>
      <c r="F70" s="307">
        <v>1</v>
      </c>
      <c r="G70" s="307">
        <v>0</v>
      </c>
      <c r="H70" s="307">
        <v>1</v>
      </c>
      <c r="I70" s="307">
        <v>0</v>
      </c>
      <c r="J70" s="307">
        <v>0</v>
      </c>
      <c r="K70" s="307">
        <v>0</v>
      </c>
      <c r="L70" s="307">
        <v>0</v>
      </c>
      <c r="M70" s="307">
        <v>0</v>
      </c>
      <c r="N70" s="307">
        <v>0</v>
      </c>
      <c r="O70" s="444">
        <v>0</v>
      </c>
      <c r="P70" s="307">
        <v>1</v>
      </c>
      <c r="Q70" s="307">
        <v>0</v>
      </c>
      <c r="R70" s="307">
        <v>0</v>
      </c>
      <c r="S70" s="307">
        <v>0</v>
      </c>
      <c r="T70" s="307">
        <v>0</v>
      </c>
      <c r="U70" s="307">
        <v>0</v>
      </c>
      <c r="V70" s="444">
        <v>1</v>
      </c>
      <c r="W70" s="444">
        <v>0</v>
      </c>
      <c r="X70" s="444">
        <v>1</v>
      </c>
      <c r="Y70" s="444">
        <v>0</v>
      </c>
      <c r="AC70" s="268"/>
    </row>
    <row r="71" spans="2:29" s="121" customFormat="1" ht="21.75" thickBot="1" x14ac:dyDescent="0.3">
      <c r="B71" s="307">
        <v>26</v>
      </c>
      <c r="C71" s="307" t="s">
        <v>385</v>
      </c>
      <c r="D71" s="351" t="s">
        <v>128</v>
      </c>
      <c r="E71" s="307">
        <v>2</v>
      </c>
      <c r="F71" s="307">
        <v>3</v>
      </c>
      <c r="G71" s="307">
        <v>3</v>
      </c>
      <c r="H71" s="307">
        <v>0</v>
      </c>
      <c r="I71" s="307">
        <v>0</v>
      </c>
      <c r="J71" s="307">
        <v>0</v>
      </c>
      <c r="K71" s="307">
        <v>0</v>
      </c>
      <c r="L71" s="307">
        <v>0</v>
      </c>
      <c r="M71" s="307">
        <v>0</v>
      </c>
      <c r="N71" s="307">
        <v>0</v>
      </c>
      <c r="O71" s="444">
        <v>0</v>
      </c>
      <c r="P71" s="307">
        <v>0</v>
      </c>
      <c r="Q71" s="307">
        <v>2</v>
      </c>
      <c r="R71" s="307">
        <v>0</v>
      </c>
      <c r="S71" s="307">
        <v>0</v>
      </c>
      <c r="T71" s="307">
        <v>0</v>
      </c>
      <c r="U71" s="307">
        <v>0</v>
      </c>
      <c r="V71" s="444">
        <v>0</v>
      </c>
      <c r="W71" s="444">
        <v>0</v>
      </c>
      <c r="X71" s="444">
        <v>0</v>
      </c>
      <c r="Y71" s="444">
        <v>0</v>
      </c>
      <c r="AC71" s="268"/>
    </row>
    <row r="72" spans="2:29" s="341" customFormat="1" ht="19.5" thickTop="1" x14ac:dyDescent="0.3">
      <c r="B72" s="442"/>
      <c r="C72" s="442"/>
      <c r="D72" s="442" t="s">
        <v>326</v>
      </c>
      <c r="E72" s="425">
        <v>6</v>
      </c>
      <c r="F72" s="425">
        <v>220</v>
      </c>
      <c r="G72" s="425">
        <v>195</v>
      </c>
      <c r="H72" s="425">
        <v>40</v>
      </c>
      <c r="I72" s="425">
        <v>52</v>
      </c>
      <c r="J72" s="425">
        <v>43</v>
      </c>
      <c r="K72" s="425">
        <v>5</v>
      </c>
      <c r="L72" s="425">
        <v>1</v>
      </c>
      <c r="M72" s="425">
        <v>3</v>
      </c>
      <c r="N72" s="425">
        <v>23</v>
      </c>
      <c r="O72" s="445">
        <v>0.26666666666666666</v>
      </c>
      <c r="P72" s="425">
        <v>18</v>
      </c>
      <c r="Q72" s="425">
        <v>49</v>
      </c>
      <c r="R72" s="425">
        <v>6</v>
      </c>
      <c r="S72" s="425">
        <v>62</v>
      </c>
      <c r="T72" s="425">
        <v>2</v>
      </c>
      <c r="U72" s="425">
        <v>1</v>
      </c>
      <c r="V72" s="445">
        <v>0.34545454545454546</v>
      </c>
      <c r="W72" s="445">
        <v>0.3487179487179487</v>
      </c>
      <c r="X72" s="445">
        <v>0.69417249417249416</v>
      </c>
      <c r="Y72" s="445">
        <v>0.2247191011235955</v>
      </c>
      <c r="AA72" s="350" t="s">
        <v>125</v>
      </c>
    </row>
    <row r="73" spans="2:29" s="121" customFormat="1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2:29" s="121" customFormat="1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2:29" ht="30" customHeight="1" x14ac:dyDescent="0.25">
      <c r="B75" s="405" t="s">
        <v>5</v>
      </c>
      <c r="C75" s="405"/>
      <c r="D75" s="405"/>
      <c r="E75" s="405"/>
      <c r="F75" s="405"/>
      <c r="G75" s="405"/>
      <c r="H75" s="405"/>
      <c r="I75" s="405"/>
      <c r="J75" s="405"/>
      <c r="K75" s="405"/>
      <c r="L75" s="405"/>
      <c r="M75" s="405"/>
      <c r="N75" s="405"/>
      <c r="O75" s="405"/>
      <c r="P75" s="405"/>
      <c r="Q75" s="405"/>
      <c r="R75" s="405"/>
      <c r="S75" s="405"/>
      <c r="T75" s="405"/>
      <c r="U75" s="405"/>
      <c r="V75" s="405"/>
      <c r="W75" s="405"/>
      <c r="X75" s="405"/>
      <c r="Y75" s="405"/>
      <c r="AA75" s="119" t="s">
        <v>132</v>
      </c>
    </row>
    <row r="76" spans="2:29" s="121" customFormat="1" ht="9.9499999999999993" customHeight="1" x14ac:dyDescent="0.25">
      <c r="B76" s="253"/>
      <c r="C76" s="252"/>
      <c r="D76" s="252"/>
      <c r="E76" s="252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AA76" s="123"/>
    </row>
    <row r="77" spans="2:29" ht="20.25" customHeight="1" x14ac:dyDescent="0.25">
      <c r="B77" s="430" t="s">
        <v>208</v>
      </c>
      <c r="C77" s="430" t="s">
        <v>28</v>
      </c>
      <c r="D77" s="430" t="s">
        <v>209</v>
      </c>
      <c r="E77" s="431" t="s">
        <v>4</v>
      </c>
      <c r="F77" s="431" t="s">
        <v>212</v>
      </c>
      <c r="G77" s="431" t="s">
        <v>213</v>
      </c>
      <c r="H77" s="431" t="s">
        <v>214</v>
      </c>
      <c r="I77" s="431" t="s">
        <v>215</v>
      </c>
      <c r="J77" s="431" t="s">
        <v>216</v>
      </c>
      <c r="K77" s="431" t="s">
        <v>217</v>
      </c>
      <c r="L77" s="431" t="s">
        <v>218</v>
      </c>
      <c r="M77" s="431" t="s">
        <v>219</v>
      </c>
      <c r="N77" s="431" t="s">
        <v>220</v>
      </c>
      <c r="O77" s="431" t="s">
        <v>221</v>
      </c>
      <c r="P77" s="431" t="s">
        <v>20</v>
      </c>
      <c r="Q77" s="431" t="s">
        <v>222</v>
      </c>
      <c r="R77" s="431" t="s">
        <v>223</v>
      </c>
      <c r="S77" s="431" t="s">
        <v>224</v>
      </c>
      <c r="T77" s="431" t="s">
        <v>225</v>
      </c>
      <c r="U77" s="431" t="s">
        <v>226</v>
      </c>
      <c r="V77" s="431" t="s">
        <v>227</v>
      </c>
      <c r="W77" s="431" t="s">
        <v>228</v>
      </c>
      <c r="X77" s="431" t="s">
        <v>229</v>
      </c>
      <c r="Y77" s="431" t="s">
        <v>230</v>
      </c>
      <c r="AA77" s="119" t="s">
        <v>133</v>
      </c>
    </row>
    <row r="78" spans="2:29" ht="17.25" x14ac:dyDescent="0.25">
      <c r="B78" s="430" t="s">
        <v>208</v>
      </c>
      <c r="C78" s="430" t="s">
        <v>28</v>
      </c>
      <c r="D78" s="432" t="s">
        <v>209</v>
      </c>
      <c r="E78" s="433" t="s">
        <v>231</v>
      </c>
      <c r="F78" s="434" t="s">
        <v>232</v>
      </c>
      <c r="G78" s="435" t="s">
        <v>233</v>
      </c>
      <c r="H78" s="436" t="s">
        <v>234</v>
      </c>
      <c r="I78" s="437" t="s">
        <v>235</v>
      </c>
      <c r="J78" s="433" t="s">
        <v>236</v>
      </c>
      <c r="K78" s="438" t="s">
        <v>237</v>
      </c>
      <c r="L78" s="433" t="s">
        <v>238</v>
      </c>
      <c r="M78" s="433" t="s">
        <v>239</v>
      </c>
      <c r="N78" s="433" t="s">
        <v>240</v>
      </c>
      <c r="O78" s="439" t="s">
        <v>241</v>
      </c>
      <c r="P78" s="433" t="s">
        <v>242</v>
      </c>
      <c r="Q78" s="433" t="s">
        <v>243</v>
      </c>
      <c r="R78" s="433" t="s">
        <v>244</v>
      </c>
      <c r="S78" s="433" t="s">
        <v>245</v>
      </c>
      <c r="T78" s="438" t="s">
        <v>246</v>
      </c>
      <c r="U78" s="437" t="s">
        <v>247</v>
      </c>
      <c r="V78" s="440" t="s">
        <v>248</v>
      </c>
      <c r="W78" s="440" t="s">
        <v>249</v>
      </c>
      <c r="X78" s="440" t="s">
        <v>250</v>
      </c>
      <c r="Y78" s="441" t="s">
        <v>251</v>
      </c>
      <c r="AA78" s="119" t="s">
        <v>288</v>
      </c>
    </row>
    <row r="79" spans="2:29" ht="21" x14ac:dyDescent="0.25">
      <c r="B79" s="307">
        <v>34</v>
      </c>
      <c r="C79" s="307" t="s">
        <v>388</v>
      </c>
      <c r="D79" s="351" t="s">
        <v>164</v>
      </c>
      <c r="E79" s="307">
        <v>6</v>
      </c>
      <c r="F79" s="307">
        <v>30</v>
      </c>
      <c r="G79" s="307">
        <v>22</v>
      </c>
      <c r="H79" s="307">
        <v>7</v>
      </c>
      <c r="I79" s="307">
        <v>10</v>
      </c>
      <c r="J79" s="307">
        <v>4</v>
      </c>
      <c r="K79" s="307">
        <v>3</v>
      </c>
      <c r="L79" s="307">
        <v>0</v>
      </c>
      <c r="M79" s="307">
        <v>3</v>
      </c>
      <c r="N79" s="307">
        <v>11</v>
      </c>
      <c r="O79" s="444">
        <v>0.45500000000000002</v>
      </c>
      <c r="P79" s="307">
        <v>5</v>
      </c>
      <c r="Q79" s="307">
        <v>7</v>
      </c>
      <c r="R79" s="307">
        <v>3</v>
      </c>
      <c r="S79" s="307">
        <v>5</v>
      </c>
      <c r="T79" s="307">
        <v>0</v>
      </c>
      <c r="U79" s="307">
        <v>0</v>
      </c>
      <c r="V79" s="444">
        <v>0.6</v>
      </c>
      <c r="W79" s="444">
        <v>1</v>
      </c>
      <c r="X79" s="444">
        <v>1.6</v>
      </c>
      <c r="Y79" s="444">
        <v>0.5</v>
      </c>
      <c r="AA79" s="119" t="s">
        <v>134</v>
      </c>
      <c r="AC79" s="268" t="s">
        <v>161</v>
      </c>
    </row>
    <row r="80" spans="2:29" ht="21" x14ac:dyDescent="0.25">
      <c r="B80" s="307">
        <v>51</v>
      </c>
      <c r="C80" s="307" t="s">
        <v>400</v>
      </c>
      <c r="D80" s="351" t="s">
        <v>161</v>
      </c>
      <c r="E80" s="307">
        <v>6</v>
      </c>
      <c r="F80" s="307">
        <v>23</v>
      </c>
      <c r="G80" s="307">
        <v>19</v>
      </c>
      <c r="H80" s="307">
        <v>7</v>
      </c>
      <c r="I80" s="307">
        <v>8</v>
      </c>
      <c r="J80" s="307">
        <v>5</v>
      </c>
      <c r="K80" s="307">
        <v>2</v>
      </c>
      <c r="L80" s="307">
        <v>0</v>
      </c>
      <c r="M80" s="307">
        <v>1</v>
      </c>
      <c r="N80" s="307">
        <v>10</v>
      </c>
      <c r="O80" s="444">
        <v>0.42099999999999999</v>
      </c>
      <c r="P80" s="307">
        <v>1</v>
      </c>
      <c r="Q80" s="307">
        <v>4</v>
      </c>
      <c r="R80" s="307">
        <v>2</v>
      </c>
      <c r="S80" s="307">
        <v>11</v>
      </c>
      <c r="T80" s="307">
        <v>0</v>
      </c>
      <c r="U80" s="307">
        <v>1</v>
      </c>
      <c r="V80" s="444">
        <v>0.47799999999999998</v>
      </c>
      <c r="W80" s="444">
        <v>0.68400000000000005</v>
      </c>
      <c r="X80" s="444">
        <v>1.1619999999999999</v>
      </c>
      <c r="Y80" s="444">
        <v>0.41699999999999998</v>
      </c>
      <c r="AC80" s="268" t="s">
        <v>164</v>
      </c>
    </row>
    <row r="81" spans="2:29" ht="21" x14ac:dyDescent="0.25">
      <c r="B81" s="307">
        <v>21</v>
      </c>
      <c r="C81" s="307" t="s">
        <v>392</v>
      </c>
      <c r="D81" s="351" t="s">
        <v>158</v>
      </c>
      <c r="E81" s="307">
        <v>6</v>
      </c>
      <c r="F81" s="307">
        <v>24</v>
      </c>
      <c r="G81" s="307">
        <v>19</v>
      </c>
      <c r="H81" s="307">
        <v>5</v>
      </c>
      <c r="I81" s="307">
        <v>7</v>
      </c>
      <c r="J81" s="307">
        <v>7</v>
      </c>
      <c r="K81" s="307">
        <v>0</v>
      </c>
      <c r="L81" s="307">
        <v>0</v>
      </c>
      <c r="M81" s="307">
        <v>0</v>
      </c>
      <c r="N81" s="307">
        <v>4</v>
      </c>
      <c r="O81" s="444">
        <v>0.36799999999999999</v>
      </c>
      <c r="P81" s="307">
        <v>3</v>
      </c>
      <c r="Q81" s="307">
        <v>2</v>
      </c>
      <c r="R81" s="307">
        <v>2</v>
      </c>
      <c r="S81" s="307">
        <v>11</v>
      </c>
      <c r="T81" s="307">
        <v>0</v>
      </c>
      <c r="U81" s="307">
        <v>0</v>
      </c>
      <c r="V81" s="444">
        <v>0.5</v>
      </c>
      <c r="W81" s="444">
        <v>0.36799999999999999</v>
      </c>
      <c r="X81" s="444">
        <v>0.86799999999999999</v>
      </c>
      <c r="Y81" s="444">
        <v>0.4</v>
      </c>
      <c r="AC81" s="268" t="s">
        <v>158</v>
      </c>
    </row>
    <row r="82" spans="2:29" ht="21" x14ac:dyDescent="0.25">
      <c r="B82" s="307">
        <v>29</v>
      </c>
      <c r="C82" s="307" t="s">
        <v>399</v>
      </c>
      <c r="D82" s="351" t="s">
        <v>165</v>
      </c>
      <c r="E82" s="307">
        <v>6</v>
      </c>
      <c r="F82" s="307">
        <v>30</v>
      </c>
      <c r="G82" s="307">
        <v>22</v>
      </c>
      <c r="H82" s="307">
        <v>12</v>
      </c>
      <c r="I82" s="307">
        <v>8</v>
      </c>
      <c r="J82" s="307">
        <v>7</v>
      </c>
      <c r="K82" s="307">
        <v>1</v>
      </c>
      <c r="L82" s="307">
        <v>0</v>
      </c>
      <c r="M82" s="307">
        <v>0</v>
      </c>
      <c r="N82" s="307">
        <v>5</v>
      </c>
      <c r="O82" s="444">
        <v>0.36399999999999999</v>
      </c>
      <c r="P82" s="307">
        <v>5</v>
      </c>
      <c r="Q82" s="307">
        <v>4</v>
      </c>
      <c r="R82" s="307">
        <v>2</v>
      </c>
      <c r="S82" s="307">
        <v>13</v>
      </c>
      <c r="T82" s="307">
        <v>0</v>
      </c>
      <c r="U82" s="307">
        <v>0</v>
      </c>
      <c r="V82" s="444">
        <v>0.51700000000000002</v>
      </c>
      <c r="W82" s="444">
        <v>0.40899999999999997</v>
      </c>
      <c r="X82" s="444">
        <v>0.92600000000000005</v>
      </c>
      <c r="Y82" s="444">
        <v>0.27300000000000002</v>
      </c>
      <c r="AC82" s="268" t="s">
        <v>155</v>
      </c>
    </row>
    <row r="83" spans="2:29" ht="21" x14ac:dyDescent="0.25">
      <c r="B83" s="307">
        <v>47</v>
      </c>
      <c r="C83" s="307" t="s">
        <v>391</v>
      </c>
      <c r="D83" s="351" t="s">
        <v>155</v>
      </c>
      <c r="E83" s="307">
        <v>6</v>
      </c>
      <c r="F83" s="307">
        <v>21</v>
      </c>
      <c r="G83" s="307">
        <v>20</v>
      </c>
      <c r="H83" s="307">
        <v>5</v>
      </c>
      <c r="I83" s="307">
        <v>7</v>
      </c>
      <c r="J83" s="307">
        <v>5</v>
      </c>
      <c r="K83" s="307">
        <v>2</v>
      </c>
      <c r="L83" s="307">
        <v>0</v>
      </c>
      <c r="M83" s="307">
        <v>0</v>
      </c>
      <c r="N83" s="307">
        <v>6</v>
      </c>
      <c r="O83" s="444">
        <v>0.35</v>
      </c>
      <c r="P83" s="307">
        <v>1</v>
      </c>
      <c r="Q83" s="307">
        <v>1</v>
      </c>
      <c r="R83" s="307">
        <v>0</v>
      </c>
      <c r="S83" s="307">
        <v>4</v>
      </c>
      <c r="T83" s="307">
        <v>0</v>
      </c>
      <c r="U83" s="307">
        <v>0</v>
      </c>
      <c r="V83" s="444">
        <v>0.38100000000000001</v>
      </c>
      <c r="W83" s="444">
        <v>0.45</v>
      </c>
      <c r="X83" s="444">
        <v>0.83099999999999996</v>
      </c>
      <c r="Y83" s="444">
        <v>0.26700000000000002</v>
      </c>
      <c r="AC83" s="268" t="s">
        <v>172</v>
      </c>
    </row>
    <row r="84" spans="2:29" ht="21" x14ac:dyDescent="0.25">
      <c r="B84" s="307">
        <v>9</v>
      </c>
      <c r="C84" s="307" t="s">
        <v>396</v>
      </c>
      <c r="D84" s="351" t="s">
        <v>157</v>
      </c>
      <c r="E84" s="307">
        <v>4</v>
      </c>
      <c r="F84" s="307">
        <v>20</v>
      </c>
      <c r="G84" s="307">
        <v>16</v>
      </c>
      <c r="H84" s="307">
        <v>7</v>
      </c>
      <c r="I84" s="307">
        <v>5</v>
      </c>
      <c r="J84" s="307">
        <v>4</v>
      </c>
      <c r="K84" s="307">
        <v>1</v>
      </c>
      <c r="L84" s="307">
        <v>0</v>
      </c>
      <c r="M84" s="307">
        <v>0</v>
      </c>
      <c r="N84" s="307">
        <v>7</v>
      </c>
      <c r="O84" s="444">
        <v>0.313</v>
      </c>
      <c r="P84" s="307">
        <v>2</v>
      </c>
      <c r="Q84" s="307">
        <v>0</v>
      </c>
      <c r="R84" s="307">
        <v>2</v>
      </c>
      <c r="S84" s="307">
        <v>6</v>
      </c>
      <c r="T84" s="307">
        <v>0</v>
      </c>
      <c r="U84" s="307">
        <v>0</v>
      </c>
      <c r="V84" s="444">
        <v>0.45</v>
      </c>
      <c r="W84" s="444">
        <v>0.375</v>
      </c>
      <c r="X84" s="444">
        <v>0.82499999999999996</v>
      </c>
      <c r="Y84" s="444">
        <v>0.25</v>
      </c>
      <c r="AC84" s="268" t="s">
        <v>157</v>
      </c>
    </row>
    <row r="85" spans="2:29" ht="21" x14ac:dyDescent="0.25">
      <c r="B85" s="307">
        <v>12</v>
      </c>
      <c r="C85" s="307" t="s">
        <v>394</v>
      </c>
      <c r="D85" s="351" t="s">
        <v>163</v>
      </c>
      <c r="E85" s="307">
        <v>5</v>
      </c>
      <c r="F85" s="307">
        <v>27</v>
      </c>
      <c r="G85" s="307">
        <v>20</v>
      </c>
      <c r="H85" s="307">
        <v>12</v>
      </c>
      <c r="I85" s="307">
        <v>6</v>
      </c>
      <c r="J85" s="307">
        <v>6</v>
      </c>
      <c r="K85" s="307">
        <v>0</v>
      </c>
      <c r="L85" s="307">
        <v>0</v>
      </c>
      <c r="M85" s="307">
        <v>0</v>
      </c>
      <c r="N85" s="307">
        <v>4</v>
      </c>
      <c r="O85" s="444">
        <v>0.3</v>
      </c>
      <c r="P85" s="307">
        <v>5</v>
      </c>
      <c r="Q85" s="307">
        <v>2</v>
      </c>
      <c r="R85" s="307">
        <v>2</v>
      </c>
      <c r="S85" s="307">
        <v>15</v>
      </c>
      <c r="T85" s="307">
        <v>0</v>
      </c>
      <c r="U85" s="307">
        <v>0</v>
      </c>
      <c r="V85" s="444">
        <v>0.48099999999999998</v>
      </c>
      <c r="W85" s="444">
        <v>0.3</v>
      </c>
      <c r="X85" s="444">
        <v>0.78100000000000003</v>
      </c>
      <c r="Y85" s="444">
        <v>0.14299999999999999</v>
      </c>
      <c r="AC85" s="268" t="s">
        <v>163</v>
      </c>
    </row>
    <row r="86" spans="2:29" ht="21" x14ac:dyDescent="0.25">
      <c r="B86" s="307">
        <v>24</v>
      </c>
      <c r="C86" s="307" t="s">
        <v>387</v>
      </c>
      <c r="D86" s="351" t="s">
        <v>171</v>
      </c>
      <c r="E86" s="307">
        <v>3</v>
      </c>
      <c r="F86" s="307">
        <v>13</v>
      </c>
      <c r="G86" s="307">
        <v>11</v>
      </c>
      <c r="H86" s="307">
        <v>3</v>
      </c>
      <c r="I86" s="307">
        <v>3</v>
      </c>
      <c r="J86" s="307">
        <v>3</v>
      </c>
      <c r="K86" s="307">
        <v>0</v>
      </c>
      <c r="L86" s="307">
        <v>0</v>
      </c>
      <c r="M86" s="307">
        <v>0</v>
      </c>
      <c r="N86" s="307">
        <v>1</v>
      </c>
      <c r="O86" s="444">
        <v>0.27300000000000002</v>
      </c>
      <c r="P86" s="307">
        <v>1</v>
      </c>
      <c r="Q86" s="307">
        <v>3</v>
      </c>
      <c r="R86" s="307">
        <v>1</v>
      </c>
      <c r="S86" s="307">
        <v>3</v>
      </c>
      <c r="T86" s="307">
        <v>1</v>
      </c>
      <c r="U86" s="307">
        <v>0</v>
      </c>
      <c r="V86" s="444">
        <v>0.38500000000000001</v>
      </c>
      <c r="W86" s="444">
        <v>0.27300000000000002</v>
      </c>
      <c r="X86" s="444">
        <v>0.65700000000000003</v>
      </c>
      <c r="Y86" s="444">
        <v>0.25</v>
      </c>
      <c r="AC86" s="268" t="s">
        <v>171</v>
      </c>
    </row>
    <row r="87" spans="2:29" ht="21" x14ac:dyDescent="0.25">
      <c r="B87" s="307">
        <v>7</v>
      </c>
      <c r="C87" s="307" t="s">
        <v>390</v>
      </c>
      <c r="D87" s="351" t="s">
        <v>156</v>
      </c>
      <c r="E87" s="307">
        <v>6</v>
      </c>
      <c r="F87" s="307">
        <v>28</v>
      </c>
      <c r="G87" s="307">
        <v>21</v>
      </c>
      <c r="H87" s="307">
        <v>7</v>
      </c>
      <c r="I87" s="307">
        <v>5</v>
      </c>
      <c r="J87" s="307">
        <v>4</v>
      </c>
      <c r="K87" s="307">
        <v>0</v>
      </c>
      <c r="L87" s="307">
        <v>0</v>
      </c>
      <c r="M87" s="307">
        <v>1</v>
      </c>
      <c r="N87" s="307">
        <v>10</v>
      </c>
      <c r="O87" s="444">
        <v>0.23799999999999999</v>
      </c>
      <c r="P87" s="307">
        <v>5</v>
      </c>
      <c r="Q87" s="307">
        <v>3</v>
      </c>
      <c r="R87" s="307">
        <v>2</v>
      </c>
      <c r="S87" s="307">
        <v>3</v>
      </c>
      <c r="T87" s="307">
        <v>1</v>
      </c>
      <c r="U87" s="307">
        <v>0</v>
      </c>
      <c r="V87" s="444">
        <v>0.42899999999999999</v>
      </c>
      <c r="W87" s="444">
        <v>0.38100000000000001</v>
      </c>
      <c r="X87" s="444">
        <v>0.81</v>
      </c>
      <c r="Y87" s="444">
        <v>0.313</v>
      </c>
      <c r="AC87" s="268" t="s">
        <v>252</v>
      </c>
    </row>
    <row r="88" spans="2:29" ht="21" x14ac:dyDescent="0.25">
      <c r="B88" s="307">
        <v>23</v>
      </c>
      <c r="C88" s="307" t="s">
        <v>397</v>
      </c>
      <c r="D88" s="351" t="s">
        <v>252</v>
      </c>
      <c r="E88" s="307">
        <v>6</v>
      </c>
      <c r="F88" s="307">
        <v>21</v>
      </c>
      <c r="G88" s="307">
        <v>18</v>
      </c>
      <c r="H88" s="307">
        <v>5</v>
      </c>
      <c r="I88" s="307">
        <v>4</v>
      </c>
      <c r="J88" s="307">
        <v>3</v>
      </c>
      <c r="K88" s="307">
        <v>0</v>
      </c>
      <c r="L88" s="307">
        <v>1</v>
      </c>
      <c r="M88" s="307">
        <v>0</v>
      </c>
      <c r="N88" s="307">
        <v>1</v>
      </c>
      <c r="O88" s="444">
        <v>0.222</v>
      </c>
      <c r="P88" s="307">
        <v>3</v>
      </c>
      <c r="Q88" s="307">
        <v>6</v>
      </c>
      <c r="R88" s="307">
        <v>0</v>
      </c>
      <c r="S88" s="307">
        <v>5</v>
      </c>
      <c r="T88" s="307">
        <v>0</v>
      </c>
      <c r="U88" s="307">
        <v>0</v>
      </c>
      <c r="V88" s="444">
        <v>0.33300000000000002</v>
      </c>
      <c r="W88" s="444">
        <v>0.33300000000000002</v>
      </c>
      <c r="X88" s="444">
        <v>0.66700000000000004</v>
      </c>
      <c r="Y88" s="444">
        <v>0.16700000000000001</v>
      </c>
      <c r="AC88" s="268" t="s">
        <v>165</v>
      </c>
    </row>
    <row r="89" spans="2:29" ht="21" x14ac:dyDescent="0.25">
      <c r="B89" s="307">
        <v>11</v>
      </c>
      <c r="C89" s="307" t="s">
        <v>389</v>
      </c>
      <c r="D89" s="351" t="s">
        <v>167</v>
      </c>
      <c r="E89" s="307">
        <v>3</v>
      </c>
      <c r="F89" s="307">
        <v>10</v>
      </c>
      <c r="G89" s="307">
        <v>6</v>
      </c>
      <c r="H89" s="307">
        <v>2</v>
      </c>
      <c r="I89" s="307">
        <v>1</v>
      </c>
      <c r="J89" s="307">
        <v>0</v>
      </c>
      <c r="K89" s="307">
        <v>0</v>
      </c>
      <c r="L89" s="307">
        <v>0</v>
      </c>
      <c r="M89" s="307">
        <v>1</v>
      </c>
      <c r="N89" s="307">
        <v>2</v>
      </c>
      <c r="O89" s="444">
        <v>0.16700000000000001</v>
      </c>
      <c r="P89" s="307">
        <v>4</v>
      </c>
      <c r="Q89" s="307">
        <v>2</v>
      </c>
      <c r="R89" s="307">
        <v>0</v>
      </c>
      <c r="S89" s="307">
        <v>3</v>
      </c>
      <c r="T89" s="307">
        <v>0</v>
      </c>
      <c r="U89" s="307">
        <v>0</v>
      </c>
      <c r="V89" s="444">
        <v>0.5</v>
      </c>
      <c r="W89" s="444">
        <v>0.66700000000000004</v>
      </c>
      <c r="X89" s="444">
        <v>1.167</v>
      </c>
      <c r="Y89" s="444">
        <v>0.25</v>
      </c>
      <c r="AC89" s="268" t="s">
        <v>156</v>
      </c>
    </row>
    <row r="90" spans="2:29" ht="21" x14ac:dyDescent="0.25">
      <c r="B90" s="307">
        <v>16</v>
      </c>
      <c r="C90" s="307" t="s">
        <v>398</v>
      </c>
      <c r="D90" s="351" t="s">
        <v>172</v>
      </c>
      <c r="E90" s="307">
        <v>4</v>
      </c>
      <c r="F90" s="307">
        <v>10</v>
      </c>
      <c r="G90" s="307">
        <v>7</v>
      </c>
      <c r="H90" s="307">
        <v>3</v>
      </c>
      <c r="I90" s="307">
        <v>1</v>
      </c>
      <c r="J90" s="307">
        <v>1</v>
      </c>
      <c r="K90" s="307">
        <v>0</v>
      </c>
      <c r="L90" s="307">
        <v>0</v>
      </c>
      <c r="M90" s="307">
        <v>0</v>
      </c>
      <c r="N90" s="307">
        <v>2</v>
      </c>
      <c r="O90" s="444">
        <v>0.14299999999999999</v>
      </c>
      <c r="P90" s="307">
        <v>2</v>
      </c>
      <c r="Q90" s="307">
        <v>2</v>
      </c>
      <c r="R90" s="307">
        <v>1</v>
      </c>
      <c r="S90" s="307">
        <v>1</v>
      </c>
      <c r="T90" s="307">
        <v>0</v>
      </c>
      <c r="U90" s="307">
        <v>0</v>
      </c>
      <c r="V90" s="444">
        <v>0.4</v>
      </c>
      <c r="W90" s="444">
        <v>0.14299999999999999</v>
      </c>
      <c r="X90" s="444">
        <v>0.54300000000000004</v>
      </c>
      <c r="Y90" s="444">
        <v>0.2</v>
      </c>
      <c r="AC90" s="268" t="s">
        <v>167</v>
      </c>
    </row>
    <row r="91" spans="2:29" s="121" customFormat="1" ht="21" x14ac:dyDescent="0.25">
      <c r="B91" s="307">
        <v>14</v>
      </c>
      <c r="C91" s="307" t="s">
        <v>395</v>
      </c>
      <c r="D91" s="351" t="s">
        <v>159</v>
      </c>
      <c r="E91" s="307">
        <v>2</v>
      </c>
      <c r="F91" s="307">
        <v>9</v>
      </c>
      <c r="G91" s="307">
        <v>9</v>
      </c>
      <c r="H91" s="307">
        <v>4</v>
      </c>
      <c r="I91" s="307">
        <v>1</v>
      </c>
      <c r="J91" s="307">
        <v>0</v>
      </c>
      <c r="K91" s="307">
        <v>1</v>
      </c>
      <c r="L91" s="307">
        <v>0</v>
      </c>
      <c r="M91" s="307">
        <v>0</v>
      </c>
      <c r="N91" s="307">
        <v>0</v>
      </c>
      <c r="O91" s="444">
        <v>0.111</v>
      </c>
      <c r="P91" s="307">
        <v>0</v>
      </c>
      <c r="Q91" s="307">
        <v>2</v>
      </c>
      <c r="R91" s="307">
        <v>0</v>
      </c>
      <c r="S91" s="307">
        <v>1</v>
      </c>
      <c r="T91" s="307">
        <v>0</v>
      </c>
      <c r="U91" s="307">
        <v>0</v>
      </c>
      <c r="V91" s="444">
        <v>0.111</v>
      </c>
      <c r="W91" s="444">
        <v>0.222</v>
      </c>
      <c r="X91" s="444">
        <v>0.33300000000000002</v>
      </c>
      <c r="Y91" s="444">
        <v>0</v>
      </c>
      <c r="AC91" s="268" t="s">
        <v>159</v>
      </c>
    </row>
    <row r="92" spans="2:29" ht="21" x14ac:dyDescent="0.25">
      <c r="B92" s="307">
        <v>17</v>
      </c>
      <c r="C92" s="307" t="s">
        <v>401</v>
      </c>
      <c r="D92" s="351" t="s">
        <v>168</v>
      </c>
      <c r="E92" s="307">
        <v>3</v>
      </c>
      <c r="F92" s="307">
        <v>5</v>
      </c>
      <c r="G92" s="307">
        <v>5</v>
      </c>
      <c r="H92" s="307">
        <v>0</v>
      </c>
      <c r="I92" s="307">
        <v>0</v>
      </c>
      <c r="J92" s="307">
        <v>0</v>
      </c>
      <c r="K92" s="307">
        <v>0</v>
      </c>
      <c r="L92" s="307">
        <v>0</v>
      </c>
      <c r="M92" s="307">
        <v>0</v>
      </c>
      <c r="N92" s="307">
        <v>0</v>
      </c>
      <c r="O92" s="444">
        <v>0</v>
      </c>
      <c r="P92" s="307">
        <v>0</v>
      </c>
      <c r="Q92" s="307">
        <v>3</v>
      </c>
      <c r="R92" s="307">
        <v>0</v>
      </c>
      <c r="S92" s="307">
        <v>0</v>
      </c>
      <c r="T92" s="307">
        <v>0</v>
      </c>
      <c r="U92" s="307">
        <v>0</v>
      </c>
      <c r="V92" s="444">
        <v>0</v>
      </c>
      <c r="W92" s="444">
        <v>0</v>
      </c>
      <c r="X92" s="444">
        <v>0</v>
      </c>
      <c r="Y92" s="444">
        <v>0</v>
      </c>
      <c r="AC92" s="268" t="s">
        <v>168</v>
      </c>
    </row>
    <row r="93" spans="2:29" ht="21" x14ac:dyDescent="0.25">
      <c r="B93" s="307">
        <v>99</v>
      </c>
      <c r="C93" s="307" t="s">
        <v>393</v>
      </c>
      <c r="D93" s="351" t="s">
        <v>166</v>
      </c>
      <c r="E93" s="307">
        <v>5</v>
      </c>
      <c r="F93" s="307">
        <v>12</v>
      </c>
      <c r="G93" s="307">
        <v>7</v>
      </c>
      <c r="H93" s="307">
        <v>2</v>
      </c>
      <c r="I93" s="307">
        <v>0</v>
      </c>
      <c r="J93" s="307">
        <v>0</v>
      </c>
      <c r="K93" s="307">
        <v>0</v>
      </c>
      <c r="L93" s="307">
        <v>0</v>
      </c>
      <c r="M93" s="307">
        <v>0</v>
      </c>
      <c r="N93" s="307">
        <v>2</v>
      </c>
      <c r="O93" s="444">
        <v>0</v>
      </c>
      <c r="P93" s="307">
        <v>1</v>
      </c>
      <c r="Q93" s="307">
        <v>7</v>
      </c>
      <c r="R93" s="307">
        <v>2</v>
      </c>
      <c r="S93" s="307">
        <v>1</v>
      </c>
      <c r="T93" s="307">
        <v>0</v>
      </c>
      <c r="U93" s="307">
        <v>2</v>
      </c>
      <c r="V93" s="444">
        <v>0.25</v>
      </c>
      <c r="W93" s="444">
        <v>0</v>
      </c>
      <c r="X93" s="444">
        <v>0.25</v>
      </c>
      <c r="Y93" s="444">
        <v>0</v>
      </c>
      <c r="AC93" s="268" t="s">
        <v>160</v>
      </c>
    </row>
    <row r="94" spans="2:29" ht="21.75" thickBot="1" x14ac:dyDescent="0.3">
      <c r="B94" s="307">
        <v>80</v>
      </c>
      <c r="C94" s="307" t="s">
        <v>402</v>
      </c>
      <c r="D94" s="351" t="s">
        <v>160</v>
      </c>
      <c r="E94" s="307">
        <v>1</v>
      </c>
      <c r="F94" s="307">
        <v>3</v>
      </c>
      <c r="G94" s="307">
        <v>2</v>
      </c>
      <c r="H94" s="307">
        <v>0</v>
      </c>
      <c r="I94" s="307">
        <v>0</v>
      </c>
      <c r="J94" s="307">
        <v>0</v>
      </c>
      <c r="K94" s="307">
        <v>0</v>
      </c>
      <c r="L94" s="307">
        <v>0</v>
      </c>
      <c r="M94" s="307">
        <v>0</v>
      </c>
      <c r="N94" s="307">
        <v>0</v>
      </c>
      <c r="O94" s="444">
        <v>0</v>
      </c>
      <c r="P94" s="307">
        <v>1</v>
      </c>
      <c r="Q94" s="307">
        <v>2</v>
      </c>
      <c r="R94" s="307">
        <v>0</v>
      </c>
      <c r="S94" s="307">
        <v>0</v>
      </c>
      <c r="T94" s="307">
        <v>0</v>
      </c>
      <c r="U94" s="307">
        <v>0</v>
      </c>
      <c r="V94" s="444">
        <v>0.33300000000000002</v>
      </c>
      <c r="W94" s="444">
        <v>0</v>
      </c>
      <c r="X94" s="444">
        <v>0.33300000000000002</v>
      </c>
      <c r="Y94" s="444">
        <v>0</v>
      </c>
      <c r="AC94" s="268" t="s">
        <v>166</v>
      </c>
    </row>
    <row r="95" spans="2:29" s="341" customFormat="1" ht="19.5" thickTop="1" x14ac:dyDescent="0.3">
      <c r="B95" s="442"/>
      <c r="C95" s="442"/>
      <c r="D95" s="442" t="s">
        <v>326</v>
      </c>
      <c r="E95" s="425">
        <v>6</v>
      </c>
      <c r="F95" s="425">
        <v>290</v>
      </c>
      <c r="G95" s="425">
        <v>228</v>
      </c>
      <c r="H95" s="425">
        <v>81</v>
      </c>
      <c r="I95" s="425">
        <v>66</v>
      </c>
      <c r="J95" s="425">
        <v>49</v>
      </c>
      <c r="K95" s="425">
        <v>10</v>
      </c>
      <c r="L95" s="425">
        <v>1</v>
      </c>
      <c r="M95" s="425">
        <v>6</v>
      </c>
      <c r="N95" s="425">
        <v>65</v>
      </c>
      <c r="O95" s="445">
        <v>0.28947368421052633</v>
      </c>
      <c r="P95" s="425">
        <v>39</v>
      </c>
      <c r="Q95" s="425">
        <v>52</v>
      </c>
      <c r="R95" s="425">
        <v>19</v>
      </c>
      <c r="S95" s="425">
        <v>82</v>
      </c>
      <c r="T95" s="425">
        <v>2</v>
      </c>
      <c r="U95" s="425">
        <v>3</v>
      </c>
      <c r="V95" s="445">
        <v>0.4290657439446367</v>
      </c>
      <c r="W95" s="445">
        <v>0.42105263157894735</v>
      </c>
      <c r="X95" s="445">
        <v>0.85011837552358405</v>
      </c>
      <c r="Y95" s="445">
        <v>0.26241134751773049</v>
      </c>
    </row>
    <row r="96" spans="2:29" ht="21" x14ac:dyDescent="0.25">
      <c r="B96" s="270"/>
      <c r="C96" s="270"/>
      <c r="D96" s="270"/>
      <c r="E96" s="270"/>
      <c r="F96" s="270"/>
      <c r="G96" s="270"/>
      <c r="H96" s="270"/>
      <c r="I96" s="270"/>
      <c r="J96" s="270"/>
      <c r="K96" s="270"/>
      <c r="L96" s="270"/>
      <c r="M96" s="270"/>
      <c r="N96" s="270"/>
      <c r="O96" s="270"/>
      <c r="P96" s="270"/>
      <c r="Q96" s="270"/>
      <c r="R96" s="270"/>
      <c r="S96" s="270"/>
      <c r="T96" s="270"/>
      <c r="U96" s="270"/>
      <c r="V96" s="270"/>
      <c r="W96" s="270"/>
      <c r="X96" s="270"/>
      <c r="Y96" s="270"/>
    </row>
    <row r="97" spans="2:29" ht="30" customHeight="1" x14ac:dyDescent="0.25">
      <c r="B97" s="405" t="s">
        <v>8</v>
      </c>
      <c r="C97" s="405"/>
      <c r="D97" s="405"/>
      <c r="E97" s="405"/>
      <c r="F97" s="405"/>
      <c r="G97" s="405"/>
      <c r="H97" s="405"/>
      <c r="I97" s="405"/>
      <c r="J97" s="405"/>
      <c r="K97" s="405"/>
      <c r="L97" s="405"/>
      <c r="M97" s="405"/>
      <c r="N97" s="405"/>
      <c r="O97" s="405"/>
      <c r="P97" s="405"/>
      <c r="Q97" s="405"/>
      <c r="R97" s="405"/>
      <c r="S97" s="405"/>
      <c r="T97" s="405"/>
      <c r="U97" s="405"/>
      <c r="V97" s="405"/>
      <c r="W97" s="405"/>
      <c r="X97" s="405"/>
      <c r="Y97" s="405"/>
    </row>
    <row r="98" spans="2:29" s="121" customFormat="1" ht="9.9499999999999993" customHeight="1" x14ac:dyDescent="0.25">
      <c r="B98" s="120"/>
      <c r="C98" s="271"/>
      <c r="D98" s="271"/>
      <c r="E98" s="271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</row>
    <row r="99" spans="2:29" ht="20.25" customHeight="1" x14ac:dyDescent="0.25">
      <c r="B99" s="430" t="s">
        <v>208</v>
      </c>
      <c r="C99" s="430" t="s">
        <v>28</v>
      </c>
      <c r="D99" s="430" t="s">
        <v>209</v>
      </c>
      <c r="E99" s="431" t="s">
        <v>4</v>
      </c>
      <c r="F99" s="431" t="s">
        <v>212</v>
      </c>
      <c r="G99" s="431" t="s">
        <v>213</v>
      </c>
      <c r="H99" s="431" t="s">
        <v>214</v>
      </c>
      <c r="I99" s="431" t="s">
        <v>215</v>
      </c>
      <c r="J99" s="431" t="s">
        <v>216</v>
      </c>
      <c r="K99" s="431" t="s">
        <v>217</v>
      </c>
      <c r="L99" s="431" t="s">
        <v>218</v>
      </c>
      <c r="M99" s="431" t="s">
        <v>219</v>
      </c>
      <c r="N99" s="431" t="s">
        <v>220</v>
      </c>
      <c r="O99" s="431" t="s">
        <v>221</v>
      </c>
      <c r="P99" s="431" t="s">
        <v>20</v>
      </c>
      <c r="Q99" s="431" t="s">
        <v>222</v>
      </c>
      <c r="R99" s="431" t="s">
        <v>223</v>
      </c>
      <c r="S99" s="431" t="s">
        <v>224</v>
      </c>
      <c r="T99" s="431" t="s">
        <v>225</v>
      </c>
      <c r="U99" s="431" t="s">
        <v>226</v>
      </c>
      <c r="V99" s="431" t="s">
        <v>227</v>
      </c>
      <c r="W99" s="431" t="s">
        <v>228</v>
      </c>
      <c r="X99" s="431" t="s">
        <v>229</v>
      </c>
      <c r="Y99" s="431" t="s">
        <v>230</v>
      </c>
    </row>
    <row r="100" spans="2:29" ht="17.25" x14ac:dyDescent="0.25">
      <c r="B100" s="430" t="s">
        <v>208</v>
      </c>
      <c r="C100" s="430" t="s">
        <v>28</v>
      </c>
      <c r="D100" s="432" t="s">
        <v>209</v>
      </c>
      <c r="E100" s="433" t="s">
        <v>231</v>
      </c>
      <c r="F100" s="434" t="s">
        <v>232</v>
      </c>
      <c r="G100" s="435" t="s">
        <v>233</v>
      </c>
      <c r="H100" s="436" t="s">
        <v>234</v>
      </c>
      <c r="I100" s="437" t="s">
        <v>235</v>
      </c>
      <c r="J100" s="433" t="s">
        <v>236</v>
      </c>
      <c r="K100" s="438" t="s">
        <v>237</v>
      </c>
      <c r="L100" s="433" t="s">
        <v>238</v>
      </c>
      <c r="M100" s="433" t="s">
        <v>239</v>
      </c>
      <c r="N100" s="433" t="s">
        <v>240</v>
      </c>
      <c r="O100" s="439" t="s">
        <v>241</v>
      </c>
      <c r="P100" s="433" t="s">
        <v>242</v>
      </c>
      <c r="Q100" s="433" t="s">
        <v>243</v>
      </c>
      <c r="R100" s="433" t="s">
        <v>244</v>
      </c>
      <c r="S100" s="433" t="s">
        <v>245</v>
      </c>
      <c r="T100" s="438" t="s">
        <v>246</v>
      </c>
      <c r="U100" s="437" t="s">
        <v>247</v>
      </c>
      <c r="V100" s="440" t="s">
        <v>248</v>
      </c>
      <c r="W100" s="440" t="s">
        <v>249</v>
      </c>
      <c r="X100" s="440" t="s">
        <v>250</v>
      </c>
      <c r="Y100" s="441" t="s">
        <v>251</v>
      </c>
    </row>
    <row r="101" spans="2:29" ht="21" x14ac:dyDescent="0.25">
      <c r="B101" s="307">
        <v>7</v>
      </c>
      <c r="C101" s="307" t="s">
        <v>403</v>
      </c>
      <c r="D101" s="351" t="s">
        <v>202</v>
      </c>
      <c r="E101" s="307">
        <v>6</v>
      </c>
      <c r="F101" s="307">
        <v>30</v>
      </c>
      <c r="G101" s="307">
        <v>24</v>
      </c>
      <c r="H101" s="307">
        <v>14</v>
      </c>
      <c r="I101" s="307">
        <v>15</v>
      </c>
      <c r="J101" s="307">
        <v>10</v>
      </c>
      <c r="K101" s="307">
        <v>2</v>
      </c>
      <c r="L101" s="307">
        <v>2</v>
      </c>
      <c r="M101" s="307">
        <v>1</v>
      </c>
      <c r="N101" s="307">
        <v>15</v>
      </c>
      <c r="O101" s="444">
        <v>0.625</v>
      </c>
      <c r="P101" s="307">
        <v>6</v>
      </c>
      <c r="Q101" s="307">
        <v>1</v>
      </c>
      <c r="R101" s="307">
        <v>0</v>
      </c>
      <c r="S101" s="307">
        <v>11</v>
      </c>
      <c r="T101" s="307">
        <v>1</v>
      </c>
      <c r="U101" s="307">
        <v>0</v>
      </c>
      <c r="V101" s="444">
        <v>0.7</v>
      </c>
      <c r="W101" s="444">
        <v>1</v>
      </c>
      <c r="X101" s="444">
        <v>1.7</v>
      </c>
      <c r="Y101" s="444">
        <v>0.69199999999999995</v>
      </c>
      <c r="AC101" s="268" t="s">
        <v>202</v>
      </c>
    </row>
    <row r="102" spans="2:29" ht="21" x14ac:dyDescent="0.25">
      <c r="B102" s="307">
        <v>1</v>
      </c>
      <c r="C102" s="307" t="s">
        <v>404</v>
      </c>
      <c r="D102" s="351" t="s">
        <v>191</v>
      </c>
      <c r="E102" s="307">
        <v>4</v>
      </c>
      <c r="F102" s="307">
        <v>13</v>
      </c>
      <c r="G102" s="307">
        <v>12</v>
      </c>
      <c r="H102" s="307">
        <v>4</v>
      </c>
      <c r="I102" s="307">
        <v>7</v>
      </c>
      <c r="J102" s="307">
        <v>3</v>
      </c>
      <c r="K102" s="307">
        <v>3</v>
      </c>
      <c r="L102" s="307">
        <v>1</v>
      </c>
      <c r="M102" s="307">
        <v>0</v>
      </c>
      <c r="N102" s="307">
        <v>8</v>
      </c>
      <c r="O102" s="444">
        <v>0.58299999999999996</v>
      </c>
      <c r="P102" s="307">
        <v>1</v>
      </c>
      <c r="Q102" s="307">
        <v>3</v>
      </c>
      <c r="R102" s="307">
        <v>0</v>
      </c>
      <c r="S102" s="307">
        <v>3</v>
      </c>
      <c r="T102" s="307">
        <v>0</v>
      </c>
      <c r="U102" s="307">
        <v>0</v>
      </c>
      <c r="V102" s="444">
        <v>0.61499999999999999</v>
      </c>
      <c r="W102" s="444">
        <v>1</v>
      </c>
      <c r="X102" s="444">
        <v>1.615</v>
      </c>
      <c r="Y102" s="444">
        <v>0.55600000000000005</v>
      </c>
      <c r="AC102" s="268" t="s">
        <v>325</v>
      </c>
    </row>
    <row r="103" spans="2:29" ht="21" x14ac:dyDescent="0.25">
      <c r="B103" s="307">
        <v>24</v>
      </c>
      <c r="C103" s="307" t="s">
        <v>407</v>
      </c>
      <c r="D103" s="351" t="s">
        <v>193</v>
      </c>
      <c r="E103" s="307">
        <v>6</v>
      </c>
      <c r="F103" s="307">
        <v>26</v>
      </c>
      <c r="G103" s="307">
        <v>23</v>
      </c>
      <c r="H103" s="307">
        <v>11</v>
      </c>
      <c r="I103" s="307">
        <v>12</v>
      </c>
      <c r="J103" s="307">
        <v>7</v>
      </c>
      <c r="K103" s="307">
        <v>3</v>
      </c>
      <c r="L103" s="307">
        <v>0</v>
      </c>
      <c r="M103" s="307">
        <v>2</v>
      </c>
      <c r="N103" s="307">
        <v>11</v>
      </c>
      <c r="O103" s="444">
        <v>0.52200000000000002</v>
      </c>
      <c r="P103" s="307">
        <v>3</v>
      </c>
      <c r="Q103" s="307">
        <v>2</v>
      </c>
      <c r="R103" s="307">
        <v>0</v>
      </c>
      <c r="S103" s="307">
        <v>8</v>
      </c>
      <c r="T103" s="307">
        <v>0</v>
      </c>
      <c r="U103" s="307">
        <v>0</v>
      </c>
      <c r="V103" s="444">
        <v>0.57699999999999996</v>
      </c>
      <c r="W103" s="444">
        <v>0.91300000000000003</v>
      </c>
      <c r="X103" s="444">
        <v>1.49</v>
      </c>
      <c r="Y103" s="444">
        <v>0.46200000000000002</v>
      </c>
      <c r="AC103" s="268" t="s">
        <v>193</v>
      </c>
    </row>
    <row r="104" spans="2:29" ht="21" x14ac:dyDescent="0.25">
      <c r="B104" s="307">
        <v>22</v>
      </c>
      <c r="C104" s="307" t="s">
        <v>405</v>
      </c>
      <c r="D104" s="351" t="s">
        <v>418</v>
      </c>
      <c r="E104" s="307">
        <v>4</v>
      </c>
      <c r="F104" s="307">
        <v>10</v>
      </c>
      <c r="G104" s="307">
        <v>8</v>
      </c>
      <c r="H104" s="307">
        <v>4</v>
      </c>
      <c r="I104" s="307">
        <v>4</v>
      </c>
      <c r="J104" s="307">
        <v>4</v>
      </c>
      <c r="K104" s="307">
        <v>0</v>
      </c>
      <c r="L104" s="307">
        <v>0</v>
      </c>
      <c r="M104" s="307">
        <v>0</v>
      </c>
      <c r="N104" s="307">
        <v>3</v>
      </c>
      <c r="O104" s="444">
        <v>0.5</v>
      </c>
      <c r="P104" s="307">
        <v>2</v>
      </c>
      <c r="Q104" s="307">
        <v>1</v>
      </c>
      <c r="R104" s="307">
        <v>0</v>
      </c>
      <c r="S104" s="307">
        <v>2</v>
      </c>
      <c r="T104" s="307">
        <v>0</v>
      </c>
      <c r="U104" s="307">
        <v>0</v>
      </c>
      <c r="V104" s="444">
        <v>0.6</v>
      </c>
      <c r="W104" s="444">
        <v>0.5</v>
      </c>
      <c r="X104" s="444">
        <v>1.1000000000000001</v>
      </c>
      <c r="Y104" s="444">
        <v>0.5</v>
      </c>
      <c r="AC104" s="268" t="s">
        <v>196</v>
      </c>
    </row>
    <row r="105" spans="2:29" ht="21" x14ac:dyDescent="0.25">
      <c r="B105" s="307">
        <v>2</v>
      </c>
      <c r="C105" s="307" t="s">
        <v>408</v>
      </c>
      <c r="D105" s="351" t="s">
        <v>192</v>
      </c>
      <c r="E105" s="307">
        <v>7</v>
      </c>
      <c r="F105" s="307">
        <v>29</v>
      </c>
      <c r="G105" s="307">
        <v>27</v>
      </c>
      <c r="H105" s="307">
        <v>8</v>
      </c>
      <c r="I105" s="307">
        <v>11</v>
      </c>
      <c r="J105" s="307">
        <v>9</v>
      </c>
      <c r="K105" s="307">
        <v>1</v>
      </c>
      <c r="L105" s="307">
        <v>1</v>
      </c>
      <c r="M105" s="307">
        <v>0</v>
      </c>
      <c r="N105" s="307">
        <v>6</v>
      </c>
      <c r="O105" s="444">
        <v>0.40699999999999997</v>
      </c>
      <c r="P105" s="307">
        <v>1</v>
      </c>
      <c r="Q105" s="307">
        <v>6</v>
      </c>
      <c r="R105" s="307">
        <v>1</v>
      </c>
      <c r="S105" s="307">
        <v>8</v>
      </c>
      <c r="T105" s="307">
        <v>2</v>
      </c>
      <c r="U105" s="307">
        <v>0</v>
      </c>
      <c r="V105" s="444">
        <v>0.44800000000000001</v>
      </c>
      <c r="W105" s="444">
        <v>0.51900000000000002</v>
      </c>
      <c r="X105" s="444">
        <v>0.96699999999999997</v>
      </c>
      <c r="Y105" s="444">
        <v>0.46700000000000003</v>
      </c>
      <c r="AC105" s="268" t="s">
        <v>197</v>
      </c>
    </row>
    <row r="106" spans="2:29" ht="21" x14ac:dyDescent="0.25">
      <c r="B106" s="307">
        <v>29</v>
      </c>
      <c r="C106" s="307" t="s">
        <v>411</v>
      </c>
      <c r="D106" s="351" t="s">
        <v>198</v>
      </c>
      <c r="E106" s="307">
        <v>7</v>
      </c>
      <c r="F106" s="307">
        <v>34</v>
      </c>
      <c r="G106" s="307">
        <v>33</v>
      </c>
      <c r="H106" s="307">
        <v>15</v>
      </c>
      <c r="I106" s="307">
        <v>13</v>
      </c>
      <c r="J106" s="307">
        <v>9</v>
      </c>
      <c r="K106" s="307">
        <v>2</v>
      </c>
      <c r="L106" s="307">
        <v>0</v>
      </c>
      <c r="M106" s="307">
        <v>2</v>
      </c>
      <c r="N106" s="307">
        <v>11</v>
      </c>
      <c r="O106" s="444">
        <v>0.39400000000000002</v>
      </c>
      <c r="P106" s="307">
        <v>1</v>
      </c>
      <c r="Q106" s="307">
        <v>5</v>
      </c>
      <c r="R106" s="307">
        <v>0</v>
      </c>
      <c r="S106" s="307">
        <v>8</v>
      </c>
      <c r="T106" s="307">
        <v>0</v>
      </c>
      <c r="U106" s="307">
        <v>0</v>
      </c>
      <c r="V106" s="444">
        <v>0.41199999999999998</v>
      </c>
      <c r="W106" s="444">
        <v>0.63600000000000001</v>
      </c>
      <c r="X106" s="444">
        <v>1.048</v>
      </c>
      <c r="Y106" s="444">
        <v>0.435</v>
      </c>
      <c r="AC106" s="268" t="s">
        <v>191</v>
      </c>
    </row>
    <row r="107" spans="2:29" ht="21" x14ac:dyDescent="0.25">
      <c r="B107" s="307">
        <v>21</v>
      </c>
      <c r="C107" s="307" t="s">
        <v>409</v>
      </c>
      <c r="D107" s="351" t="s">
        <v>197</v>
      </c>
      <c r="E107" s="307">
        <v>7</v>
      </c>
      <c r="F107" s="307">
        <v>36</v>
      </c>
      <c r="G107" s="307">
        <v>31</v>
      </c>
      <c r="H107" s="307">
        <v>15</v>
      </c>
      <c r="I107" s="307">
        <v>12</v>
      </c>
      <c r="J107" s="307">
        <v>9</v>
      </c>
      <c r="K107" s="307">
        <v>2</v>
      </c>
      <c r="L107" s="307">
        <v>0</v>
      </c>
      <c r="M107" s="307">
        <v>1</v>
      </c>
      <c r="N107" s="307">
        <v>9</v>
      </c>
      <c r="O107" s="444">
        <v>0.38700000000000001</v>
      </c>
      <c r="P107" s="307">
        <v>4</v>
      </c>
      <c r="Q107" s="307">
        <v>6</v>
      </c>
      <c r="R107" s="307">
        <v>1</v>
      </c>
      <c r="S107" s="307">
        <v>13</v>
      </c>
      <c r="T107" s="307">
        <v>0</v>
      </c>
      <c r="U107" s="307">
        <v>0</v>
      </c>
      <c r="V107" s="444">
        <v>0.47199999999999998</v>
      </c>
      <c r="W107" s="444">
        <v>0.54800000000000004</v>
      </c>
      <c r="X107" s="444">
        <v>1.0209999999999999</v>
      </c>
      <c r="Y107" s="444">
        <v>0.5</v>
      </c>
      <c r="AC107" s="268" t="s">
        <v>192</v>
      </c>
    </row>
    <row r="108" spans="2:29" s="121" customFormat="1" ht="21" x14ac:dyDescent="0.25">
      <c r="B108" s="307">
        <v>33</v>
      </c>
      <c r="C108" s="307" t="s">
        <v>412</v>
      </c>
      <c r="D108" s="351" t="s">
        <v>196</v>
      </c>
      <c r="E108" s="307">
        <v>7</v>
      </c>
      <c r="F108" s="307">
        <v>33</v>
      </c>
      <c r="G108" s="307">
        <v>26</v>
      </c>
      <c r="H108" s="307">
        <v>9</v>
      </c>
      <c r="I108" s="307">
        <v>10</v>
      </c>
      <c r="J108" s="307">
        <v>9</v>
      </c>
      <c r="K108" s="307">
        <v>0</v>
      </c>
      <c r="L108" s="307">
        <v>0</v>
      </c>
      <c r="M108" s="307">
        <v>1</v>
      </c>
      <c r="N108" s="307">
        <v>8</v>
      </c>
      <c r="O108" s="444">
        <v>0.38500000000000001</v>
      </c>
      <c r="P108" s="307">
        <v>5</v>
      </c>
      <c r="Q108" s="307">
        <v>4</v>
      </c>
      <c r="R108" s="307">
        <v>2</v>
      </c>
      <c r="S108" s="307">
        <v>7</v>
      </c>
      <c r="T108" s="307">
        <v>3</v>
      </c>
      <c r="U108" s="307">
        <v>0</v>
      </c>
      <c r="V108" s="444">
        <v>0.51500000000000001</v>
      </c>
      <c r="W108" s="444">
        <v>0.5</v>
      </c>
      <c r="X108" s="444">
        <v>1.0149999999999999</v>
      </c>
      <c r="Y108" s="444">
        <v>0.375</v>
      </c>
      <c r="AC108" s="268" t="s">
        <v>195</v>
      </c>
    </row>
    <row r="109" spans="2:29" s="121" customFormat="1" ht="21" x14ac:dyDescent="0.25">
      <c r="B109" s="307">
        <v>27</v>
      </c>
      <c r="C109" s="307" t="s">
        <v>410</v>
      </c>
      <c r="D109" s="351" t="s">
        <v>332</v>
      </c>
      <c r="E109" s="307">
        <v>2</v>
      </c>
      <c r="F109" s="307">
        <v>10</v>
      </c>
      <c r="G109" s="307">
        <v>8</v>
      </c>
      <c r="H109" s="307">
        <v>4</v>
      </c>
      <c r="I109" s="307">
        <v>3</v>
      </c>
      <c r="J109" s="307">
        <v>1</v>
      </c>
      <c r="K109" s="307">
        <v>1</v>
      </c>
      <c r="L109" s="307">
        <v>1</v>
      </c>
      <c r="M109" s="307">
        <v>0</v>
      </c>
      <c r="N109" s="307">
        <v>4</v>
      </c>
      <c r="O109" s="444">
        <v>0.375</v>
      </c>
      <c r="P109" s="307">
        <v>1</v>
      </c>
      <c r="Q109" s="307">
        <v>0</v>
      </c>
      <c r="R109" s="307">
        <v>1</v>
      </c>
      <c r="S109" s="307">
        <v>1</v>
      </c>
      <c r="T109" s="307">
        <v>0</v>
      </c>
      <c r="U109" s="307">
        <v>0</v>
      </c>
      <c r="V109" s="444">
        <v>0.5</v>
      </c>
      <c r="W109" s="444">
        <v>0.75</v>
      </c>
      <c r="X109" s="444">
        <v>1.25</v>
      </c>
      <c r="Y109" s="444">
        <v>0.75</v>
      </c>
      <c r="AC109" s="268" t="s">
        <v>198</v>
      </c>
    </row>
    <row r="110" spans="2:29" ht="21" x14ac:dyDescent="0.25">
      <c r="B110" s="307">
        <v>38</v>
      </c>
      <c r="C110" s="307" t="s">
        <v>413</v>
      </c>
      <c r="D110" s="352" t="s">
        <v>195</v>
      </c>
      <c r="E110" s="307">
        <v>4</v>
      </c>
      <c r="F110" s="307">
        <v>21</v>
      </c>
      <c r="G110" s="307">
        <v>14</v>
      </c>
      <c r="H110" s="307">
        <v>7</v>
      </c>
      <c r="I110" s="307">
        <v>5</v>
      </c>
      <c r="J110" s="307">
        <v>2</v>
      </c>
      <c r="K110" s="307">
        <v>1</v>
      </c>
      <c r="L110" s="307">
        <v>1</v>
      </c>
      <c r="M110" s="307">
        <v>1</v>
      </c>
      <c r="N110" s="307">
        <v>9</v>
      </c>
      <c r="O110" s="444">
        <v>0.35699999999999998</v>
      </c>
      <c r="P110" s="307">
        <v>7</v>
      </c>
      <c r="Q110" s="307">
        <v>4</v>
      </c>
      <c r="R110" s="307">
        <v>0</v>
      </c>
      <c r="S110" s="307">
        <v>1</v>
      </c>
      <c r="T110" s="307">
        <v>0</v>
      </c>
      <c r="U110" s="307">
        <v>0</v>
      </c>
      <c r="V110" s="444">
        <v>0.57099999999999995</v>
      </c>
      <c r="W110" s="444">
        <v>0.78600000000000003</v>
      </c>
      <c r="X110" s="444">
        <v>1.357</v>
      </c>
      <c r="Y110" s="444">
        <v>0.33300000000000002</v>
      </c>
      <c r="AC110" s="275" t="s">
        <v>194</v>
      </c>
    </row>
    <row r="111" spans="2:29" ht="21" x14ac:dyDescent="0.25">
      <c r="B111" s="307">
        <v>9</v>
      </c>
      <c r="C111" s="307" t="s">
        <v>415</v>
      </c>
      <c r="D111" s="351" t="s">
        <v>199</v>
      </c>
      <c r="E111" s="307">
        <v>5</v>
      </c>
      <c r="F111" s="307">
        <v>15</v>
      </c>
      <c r="G111" s="307">
        <v>12</v>
      </c>
      <c r="H111" s="307">
        <v>4</v>
      </c>
      <c r="I111" s="307">
        <v>4</v>
      </c>
      <c r="J111" s="307">
        <v>3</v>
      </c>
      <c r="K111" s="307">
        <v>1</v>
      </c>
      <c r="L111" s="307">
        <v>0</v>
      </c>
      <c r="M111" s="307">
        <v>0</v>
      </c>
      <c r="N111" s="307">
        <v>2</v>
      </c>
      <c r="O111" s="444">
        <v>0.33300000000000002</v>
      </c>
      <c r="P111" s="307">
        <v>3</v>
      </c>
      <c r="Q111" s="307">
        <v>6</v>
      </c>
      <c r="R111" s="307">
        <v>0</v>
      </c>
      <c r="S111" s="307">
        <v>4</v>
      </c>
      <c r="T111" s="307">
        <v>0</v>
      </c>
      <c r="U111" s="307">
        <v>0</v>
      </c>
      <c r="V111" s="444">
        <v>0.46700000000000003</v>
      </c>
      <c r="W111" s="444">
        <v>0.41699999999999998</v>
      </c>
      <c r="X111" s="444">
        <v>0.88300000000000001</v>
      </c>
      <c r="Y111" s="444">
        <v>0.5</v>
      </c>
      <c r="AC111" s="268" t="s">
        <v>199</v>
      </c>
    </row>
    <row r="112" spans="2:29" ht="21" x14ac:dyDescent="0.25">
      <c r="B112" s="307">
        <v>44</v>
      </c>
      <c r="C112" s="307" t="s">
        <v>406</v>
      </c>
      <c r="D112" s="351" t="s">
        <v>200</v>
      </c>
      <c r="E112" s="307">
        <v>2</v>
      </c>
      <c r="F112" s="307">
        <v>9</v>
      </c>
      <c r="G112" s="307">
        <v>7</v>
      </c>
      <c r="H112" s="307">
        <v>5</v>
      </c>
      <c r="I112" s="307">
        <v>2</v>
      </c>
      <c r="J112" s="307">
        <v>2</v>
      </c>
      <c r="K112" s="307">
        <v>0</v>
      </c>
      <c r="L112" s="307">
        <v>0</v>
      </c>
      <c r="M112" s="307">
        <v>0</v>
      </c>
      <c r="N112" s="307">
        <v>3</v>
      </c>
      <c r="O112" s="444">
        <v>0.28599999999999998</v>
      </c>
      <c r="P112" s="307">
        <v>1</v>
      </c>
      <c r="Q112" s="307">
        <v>1</v>
      </c>
      <c r="R112" s="307">
        <v>1</v>
      </c>
      <c r="S112" s="307">
        <v>3</v>
      </c>
      <c r="T112" s="307">
        <v>1</v>
      </c>
      <c r="U112" s="307">
        <v>0</v>
      </c>
      <c r="V112" s="444">
        <v>0.44400000000000001</v>
      </c>
      <c r="W112" s="444">
        <v>0.28599999999999998</v>
      </c>
      <c r="X112" s="444">
        <v>0.73</v>
      </c>
      <c r="Y112" s="444">
        <v>0.66700000000000004</v>
      </c>
      <c r="AC112" s="268" t="s">
        <v>203</v>
      </c>
    </row>
    <row r="113" spans="1:29" ht="21" x14ac:dyDescent="0.25">
      <c r="B113" s="307">
        <v>87</v>
      </c>
      <c r="C113" s="307" t="s">
        <v>414</v>
      </c>
      <c r="D113" s="351" t="s">
        <v>194</v>
      </c>
      <c r="E113" s="307">
        <v>7</v>
      </c>
      <c r="F113" s="307">
        <v>35</v>
      </c>
      <c r="G113" s="307">
        <v>25</v>
      </c>
      <c r="H113" s="307">
        <v>10</v>
      </c>
      <c r="I113" s="307">
        <v>5</v>
      </c>
      <c r="J113" s="307">
        <v>4</v>
      </c>
      <c r="K113" s="307">
        <v>0</v>
      </c>
      <c r="L113" s="307">
        <v>0</v>
      </c>
      <c r="M113" s="307">
        <v>1</v>
      </c>
      <c r="N113" s="307">
        <v>5</v>
      </c>
      <c r="O113" s="444">
        <v>0.2</v>
      </c>
      <c r="P113" s="307">
        <v>9</v>
      </c>
      <c r="Q113" s="307">
        <v>8</v>
      </c>
      <c r="R113" s="307">
        <v>1</v>
      </c>
      <c r="S113" s="307">
        <v>8</v>
      </c>
      <c r="T113" s="307">
        <v>0</v>
      </c>
      <c r="U113" s="307">
        <v>0</v>
      </c>
      <c r="V113" s="444">
        <v>0.42899999999999999</v>
      </c>
      <c r="W113" s="444">
        <v>0.32</v>
      </c>
      <c r="X113" s="444">
        <v>0.749</v>
      </c>
      <c r="Y113" s="444">
        <v>0.13300000000000001</v>
      </c>
      <c r="AC113" s="268" t="s">
        <v>201</v>
      </c>
    </row>
    <row r="114" spans="1:29" s="121" customFormat="1" ht="21" x14ac:dyDescent="0.25">
      <c r="B114" s="307">
        <v>5</v>
      </c>
      <c r="C114" s="307" t="s">
        <v>416</v>
      </c>
      <c r="D114" s="351" t="s">
        <v>203</v>
      </c>
      <c r="E114" s="307">
        <v>7</v>
      </c>
      <c r="F114" s="307">
        <v>30</v>
      </c>
      <c r="G114" s="307">
        <v>26</v>
      </c>
      <c r="H114" s="307">
        <v>6</v>
      </c>
      <c r="I114" s="307">
        <v>5</v>
      </c>
      <c r="J114" s="307">
        <v>4</v>
      </c>
      <c r="K114" s="307">
        <v>1</v>
      </c>
      <c r="L114" s="307">
        <v>0</v>
      </c>
      <c r="M114" s="307">
        <v>0</v>
      </c>
      <c r="N114" s="307">
        <v>7</v>
      </c>
      <c r="O114" s="444">
        <v>0.192</v>
      </c>
      <c r="P114" s="307">
        <v>4</v>
      </c>
      <c r="Q114" s="307">
        <v>10</v>
      </c>
      <c r="R114" s="307">
        <v>0</v>
      </c>
      <c r="S114" s="307">
        <v>5</v>
      </c>
      <c r="T114" s="307">
        <v>1</v>
      </c>
      <c r="U114" s="307">
        <v>0</v>
      </c>
      <c r="V114" s="444">
        <v>0.3</v>
      </c>
      <c r="W114" s="444">
        <v>0.23100000000000001</v>
      </c>
      <c r="X114" s="444">
        <v>0.53100000000000003</v>
      </c>
      <c r="Y114" s="444">
        <v>0.33300000000000002</v>
      </c>
      <c r="AC114" s="268"/>
    </row>
    <row r="115" spans="1:29" s="121" customFormat="1" ht="21.75" thickBot="1" x14ac:dyDescent="0.3">
      <c r="B115" s="307">
        <v>30</v>
      </c>
      <c r="C115" s="307" t="s">
        <v>417</v>
      </c>
      <c r="D115" s="351" t="s">
        <v>201</v>
      </c>
      <c r="E115" s="307">
        <v>4</v>
      </c>
      <c r="F115" s="307">
        <v>16</v>
      </c>
      <c r="G115" s="307">
        <v>14</v>
      </c>
      <c r="H115" s="307">
        <v>5</v>
      </c>
      <c r="I115" s="307">
        <v>2</v>
      </c>
      <c r="J115" s="307">
        <v>1</v>
      </c>
      <c r="K115" s="307">
        <v>1</v>
      </c>
      <c r="L115" s="307">
        <v>0</v>
      </c>
      <c r="M115" s="307">
        <v>0</v>
      </c>
      <c r="N115" s="307">
        <v>1</v>
      </c>
      <c r="O115" s="444">
        <v>0.14299999999999999</v>
      </c>
      <c r="P115" s="307">
        <v>2</v>
      </c>
      <c r="Q115" s="307">
        <v>8</v>
      </c>
      <c r="R115" s="307">
        <v>0</v>
      </c>
      <c r="S115" s="307">
        <v>5</v>
      </c>
      <c r="T115" s="307">
        <v>0</v>
      </c>
      <c r="U115" s="307">
        <v>0</v>
      </c>
      <c r="V115" s="444">
        <v>0.25</v>
      </c>
      <c r="W115" s="444">
        <v>0.214</v>
      </c>
      <c r="X115" s="444">
        <v>0.46400000000000002</v>
      </c>
      <c r="Y115" s="444">
        <v>0.125</v>
      </c>
      <c r="AC115" s="268"/>
    </row>
    <row r="116" spans="1:29" s="341" customFormat="1" ht="19.5" thickTop="1" x14ac:dyDescent="0.3">
      <c r="B116" s="442"/>
      <c r="C116" s="442"/>
      <c r="D116" s="442" t="s">
        <v>326</v>
      </c>
      <c r="E116" s="425">
        <v>7</v>
      </c>
      <c r="F116" s="425">
        <v>347</v>
      </c>
      <c r="G116" s="425">
        <v>290</v>
      </c>
      <c r="H116" s="425">
        <v>121</v>
      </c>
      <c r="I116" s="425">
        <v>110</v>
      </c>
      <c r="J116" s="425">
        <v>77</v>
      </c>
      <c r="K116" s="425">
        <v>18</v>
      </c>
      <c r="L116" s="425">
        <v>6</v>
      </c>
      <c r="M116" s="425">
        <v>9</v>
      </c>
      <c r="N116" s="425">
        <v>102</v>
      </c>
      <c r="O116" s="445">
        <v>0.37931034482758619</v>
      </c>
      <c r="P116" s="425">
        <v>50</v>
      </c>
      <c r="Q116" s="425">
        <v>65</v>
      </c>
      <c r="R116" s="425">
        <v>7</v>
      </c>
      <c r="S116" s="425">
        <v>87</v>
      </c>
      <c r="T116" s="425">
        <v>8</v>
      </c>
      <c r="U116" s="425">
        <v>0</v>
      </c>
      <c r="V116" s="445">
        <v>0.48126801152737753</v>
      </c>
      <c r="W116" s="445">
        <v>0.57586206896551728</v>
      </c>
      <c r="X116" s="445">
        <v>1.0571300804928949</v>
      </c>
      <c r="Y116" s="445">
        <v>0.42261904761904762</v>
      </c>
    </row>
    <row r="119" spans="1:29" s="121" customFormat="1" ht="21" customHeight="1" x14ac:dyDescent="0.25">
      <c r="A119" s="274"/>
      <c r="B119" s="167"/>
      <c r="C119" s="272"/>
      <c r="D119" s="272"/>
      <c r="E119" s="272"/>
      <c r="F119" s="272"/>
      <c r="G119" s="272"/>
      <c r="H119" s="272"/>
      <c r="I119" s="272"/>
      <c r="J119" s="272"/>
      <c r="K119" s="272"/>
      <c r="L119" s="272"/>
      <c r="M119" s="272"/>
      <c r="N119" s="272"/>
      <c r="O119" s="272"/>
      <c r="P119" s="272"/>
      <c r="Q119" s="272"/>
      <c r="R119" s="272"/>
      <c r="S119" s="272"/>
      <c r="T119" s="272"/>
      <c r="U119" s="272"/>
      <c r="V119" s="272"/>
      <c r="W119" s="272"/>
      <c r="X119" s="273"/>
      <c r="Y119" s="272"/>
      <c r="Z119" s="273"/>
    </row>
    <row r="123" spans="1:29" ht="28.5" hidden="1" x14ac:dyDescent="0.25">
      <c r="D123" s="254" t="s">
        <v>321</v>
      </c>
    </row>
  </sheetData>
  <mergeCells count="5">
    <mergeCell ref="B3:Y3"/>
    <mergeCell ref="B29:Y29"/>
    <mergeCell ref="C49:Y49"/>
    <mergeCell ref="B75:Y75"/>
    <mergeCell ref="B97:Y9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157"/>
  <sheetViews>
    <sheetView zoomScaleNormal="100" workbookViewId="0">
      <pane ySplit="6" topLeftCell="A7" activePane="bottomLeft" state="frozen"/>
      <selection pane="bottomLeft" activeCell="D15" sqref="D15"/>
    </sheetView>
  </sheetViews>
  <sheetFormatPr defaultRowHeight="21" x14ac:dyDescent="0.35"/>
  <cols>
    <col min="1" max="1" width="2.7109375" style="121" customWidth="1"/>
    <col min="2" max="2" width="13.28515625" style="122" bestFit="1" customWidth="1"/>
    <col min="3" max="3" width="7.85546875" style="122" bestFit="1" customWidth="1"/>
    <col min="4" max="4" width="20.140625" style="122" bestFit="1" customWidth="1"/>
    <col min="5" max="5" width="12.28515625" style="210" bestFit="1" customWidth="1"/>
    <col min="6" max="6" width="13.5703125" style="122" bestFit="1" customWidth="1"/>
    <col min="7" max="10" width="11.28515625" style="122" customWidth="1"/>
    <col min="11" max="13" width="12.5703125" style="122" customWidth="1"/>
    <col min="14" max="18" width="11.28515625" style="122" customWidth="1"/>
    <col min="19" max="19" width="18.28515625" style="122" customWidth="1"/>
    <col min="20" max="20" width="11.28515625" style="122" customWidth="1"/>
    <col min="21" max="23" width="13.5703125" style="122" customWidth="1"/>
    <col min="24" max="24" width="12.7109375" style="122" customWidth="1"/>
    <col min="25" max="25" width="15.28515625" style="122" customWidth="1"/>
    <col min="26" max="26" width="17.7109375" style="122" customWidth="1"/>
    <col min="27" max="16384" width="9.140625" style="121"/>
  </cols>
  <sheetData>
    <row r="3" spans="2:27" ht="36" x14ac:dyDescent="0.55000000000000004">
      <c r="B3" s="147"/>
      <c r="C3" s="147"/>
      <c r="D3" s="406" t="s">
        <v>304</v>
      </c>
      <c r="E3" s="407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147"/>
      <c r="X3" s="147"/>
      <c r="Y3" s="147"/>
      <c r="Z3" s="147"/>
    </row>
    <row r="4" spans="2:27" ht="9.9499999999999993" customHeight="1" x14ac:dyDescent="0.35"/>
    <row r="5" spans="2:27" ht="15.75" x14ac:dyDescent="0.25">
      <c r="B5" s="430" t="s">
        <v>3</v>
      </c>
      <c r="C5" s="430" t="s">
        <v>208</v>
      </c>
      <c r="D5" s="430" t="s">
        <v>28</v>
      </c>
      <c r="E5" s="430" t="s">
        <v>209</v>
      </c>
      <c r="F5" s="431" t="s">
        <v>4</v>
      </c>
      <c r="G5" s="431" t="s">
        <v>212</v>
      </c>
      <c r="H5" s="431" t="s">
        <v>213</v>
      </c>
      <c r="I5" s="431" t="s">
        <v>214</v>
      </c>
      <c r="J5" s="431" t="s">
        <v>215</v>
      </c>
      <c r="K5" s="431" t="s">
        <v>216</v>
      </c>
      <c r="L5" s="431" t="s">
        <v>217</v>
      </c>
      <c r="M5" s="431" t="s">
        <v>218</v>
      </c>
      <c r="N5" s="431" t="s">
        <v>219</v>
      </c>
      <c r="O5" s="431" t="s">
        <v>220</v>
      </c>
      <c r="P5" s="431" t="s">
        <v>221</v>
      </c>
      <c r="Q5" s="431" t="s">
        <v>20</v>
      </c>
      <c r="R5" s="431" t="s">
        <v>222</v>
      </c>
      <c r="S5" s="431" t="s">
        <v>223</v>
      </c>
      <c r="T5" s="431" t="s">
        <v>224</v>
      </c>
      <c r="U5" s="431" t="s">
        <v>225</v>
      </c>
      <c r="V5" s="431" t="s">
        <v>226</v>
      </c>
      <c r="W5" s="431" t="s">
        <v>227</v>
      </c>
      <c r="X5" s="431" t="s">
        <v>228</v>
      </c>
      <c r="Y5" s="431" t="s">
        <v>229</v>
      </c>
      <c r="Z5" s="431" t="s">
        <v>230</v>
      </c>
    </row>
    <row r="6" spans="2:27" ht="17.25" x14ac:dyDescent="0.25">
      <c r="B6" s="430" t="s">
        <v>3</v>
      </c>
      <c r="C6" s="430" t="s">
        <v>208</v>
      </c>
      <c r="D6" s="430" t="s">
        <v>28</v>
      </c>
      <c r="E6" s="430" t="s">
        <v>209</v>
      </c>
      <c r="F6" s="436" t="s">
        <v>231</v>
      </c>
      <c r="G6" s="446" t="s">
        <v>232</v>
      </c>
      <c r="H6" s="446" t="s">
        <v>233</v>
      </c>
      <c r="I6" s="436" t="s">
        <v>234</v>
      </c>
      <c r="J6" s="436" t="s">
        <v>235</v>
      </c>
      <c r="K6" s="436" t="s">
        <v>236</v>
      </c>
      <c r="L6" s="436" t="s">
        <v>237</v>
      </c>
      <c r="M6" s="436" t="s">
        <v>238</v>
      </c>
      <c r="N6" s="436" t="s">
        <v>239</v>
      </c>
      <c r="O6" s="436" t="s">
        <v>240</v>
      </c>
      <c r="P6" s="447" t="s">
        <v>241</v>
      </c>
      <c r="Q6" s="436" t="s">
        <v>242</v>
      </c>
      <c r="R6" s="436" t="s">
        <v>243</v>
      </c>
      <c r="S6" s="436" t="s">
        <v>244</v>
      </c>
      <c r="T6" s="436" t="s">
        <v>245</v>
      </c>
      <c r="U6" s="436" t="s">
        <v>246</v>
      </c>
      <c r="V6" s="436" t="s">
        <v>247</v>
      </c>
      <c r="W6" s="447" t="s">
        <v>248</v>
      </c>
      <c r="X6" s="447" t="s">
        <v>249</v>
      </c>
      <c r="Y6" s="447" t="s">
        <v>250</v>
      </c>
      <c r="Z6" s="448" t="s">
        <v>251</v>
      </c>
    </row>
    <row r="7" spans="2:27" ht="15.95" customHeight="1" x14ac:dyDescent="0.25">
      <c r="B7" s="235" t="s">
        <v>18</v>
      </c>
      <c r="C7" s="307">
        <v>7</v>
      </c>
      <c r="D7" s="307" t="s">
        <v>403</v>
      </c>
      <c r="E7" s="351" t="s">
        <v>202</v>
      </c>
      <c r="F7" s="307">
        <v>6</v>
      </c>
      <c r="G7" s="307">
        <v>30</v>
      </c>
      <c r="H7" s="307">
        <v>24</v>
      </c>
      <c r="I7" s="307">
        <v>14</v>
      </c>
      <c r="J7" s="307">
        <v>15</v>
      </c>
      <c r="K7" s="307">
        <v>10</v>
      </c>
      <c r="L7" s="307">
        <v>2</v>
      </c>
      <c r="M7" s="307">
        <v>2</v>
      </c>
      <c r="N7" s="307">
        <v>1</v>
      </c>
      <c r="O7" s="307">
        <v>15</v>
      </c>
      <c r="P7" s="444">
        <v>0.625</v>
      </c>
      <c r="Q7" s="307">
        <v>6</v>
      </c>
      <c r="R7" s="307">
        <v>1</v>
      </c>
      <c r="S7" s="307">
        <v>0</v>
      </c>
      <c r="T7" s="307">
        <v>11</v>
      </c>
      <c r="U7" s="307">
        <v>1</v>
      </c>
      <c r="V7" s="307">
        <v>0</v>
      </c>
      <c r="W7" s="444">
        <v>0.7</v>
      </c>
      <c r="X7" s="444">
        <v>1</v>
      </c>
      <c r="Y7" s="444">
        <v>1.7</v>
      </c>
      <c r="Z7" s="444">
        <v>0.69199999999999995</v>
      </c>
      <c r="AA7" s="113"/>
    </row>
    <row r="8" spans="2:27" ht="15.95" customHeight="1" x14ac:dyDescent="0.25">
      <c r="B8" s="235" t="s">
        <v>18</v>
      </c>
      <c r="C8" s="307">
        <v>1</v>
      </c>
      <c r="D8" s="307" t="s">
        <v>404</v>
      </c>
      <c r="E8" s="351" t="s">
        <v>191</v>
      </c>
      <c r="F8" s="307">
        <v>4</v>
      </c>
      <c r="G8" s="307">
        <v>13</v>
      </c>
      <c r="H8" s="307">
        <v>12</v>
      </c>
      <c r="I8" s="307">
        <v>4</v>
      </c>
      <c r="J8" s="307">
        <v>7</v>
      </c>
      <c r="K8" s="307">
        <v>3</v>
      </c>
      <c r="L8" s="307">
        <v>3</v>
      </c>
      <c r="M8" s="307">
        <v>1</v>
      </c>
      <c r="N8" s="307">
        <v>0</v>
      </c>
      <c r="O8" s="307">
        <v>8</v>
      </c>
      <c r="P8" s="444">
        <v>0.58299999999999996</v>
      </c>
      <c r="Q8" s="307">
        <v>1</v>
      </c>
      <c r="R8" s="307">
        <v>3</v>
      </c>
      <c r="S8" s="307">
        <v>0</v>
      </c>
      <c r="T8" s="307">
        <v>3</v>
      </c>
      <c r="U8" s="307">
        <v>0</v>
      </c>
      <c r="V8" s="307">
        <v>0</v>
      </c>
      <c r="W8" s="444">
        <v>0.61499999999999999</v>
      </c>
      <c r="X8" s="444">
        <v>1</v>
      </c>
      <c r="Y8" s="444">
        <v>1.615</v>
      </c>
      <c r="Z8" s="444">
        <v>0.55600000000000005</v>
      </c>
      <c r="AA8" s="113"/>
    </row>
    <row r="9" spans="2:27" ht="15.95" customHeight="1" x14ac:dyDescent="0.25">
      <c r="B9" s="235" t="s">
        <v>20</v>
      </c>
      <c r="C9" s="308">
        <v>1</v>
      </c>
      <c r="D9" s="308" t="s">
        <v>356</v>
      </c>
      <c r="E9" s="353" t="s">
        <v>78</v>
      </c>
      <c r="F9" s="308">
        <v>6</v>
      </c>
      <c r="G9" s="308">
        <v>32</v>
      </c>
      <c r="H9" s="308">
        <v>27</v>
      </c>
      <c r="I9" s="308">
        <v>10</v>
      </c>
      <c r="J9" s="308">
        <v>15</v>
      </c>
      <c r="K9" s="308">
        <v>10</v>
      </c>
      <c r="L9" s="308">
        <v>4</v>
      </c>
      <c r="M9" s="308">
        <v>1</v>
      </c>
      <c r="N9" s="308">
        <v>0</v>
      </c>
      <c r="O9" s="308">
        <v>8</v>
      </c>
      <c r="P9" s="309">
        <v>0.55600000000000005</v>
      </c>
      <c r="Q9" s="308">
        <v>5</v>
      </c>
      <c r="R9" s="308">
        <v>6</v>
      </c>
      <c r="S9" s="308">
        <v>0</v>
      </c>
      <c r="T9" s="308">
        <v>12</v>
      </c>
      <c r="U9" s="308">
        <v>0</v>
      </c>
      <c r="V9" s="308">
        <v>0</v>
      </c>
      <c r="W9" s="309">
        <v>0.625</v>
      </c>
      <c r="X9" s="309">
        <v>0.77800000000000002</v>
      </c>
      <c r="Y9" s="309">
        <v>1.403</v>
      </c>
      <c r="Z9" s="309">
        <v>0.53800000000000003</v>
      </c>
      <c r="AA9" s="113"/>
    </row>
    <row r="10" spans="2:27" ht="15.95" customHeight="1" x14ac:dyDescent="0.25">
      <c r="B10" s="235" t="s">
        <v>18</v>
      </c>
      <c r="C10" s="307">
        <v>24</v>
      </c>
      <c r="D10" s="307" t="s">
        <v>407</v>
      </c>
      <c r="E10" s="351" t="s">
        <v>193</v>
      </c>
      <c r="F10" s="307">
        <v>6</v>
      </c>
      <c r="G10" s="307">
        <v>26</v>
      </c>
      <c r="H10" s="307">
        <v>23</v>
      </c>
      <c r="I10" s="307">
        <v>11</v>
      </c>
      <c r="J10" s="307">
        <v>12</v>
      </c>
      <c r="K10" s="307">
        <v>7</v>
      </c>
      <c r="L10" s="307">
        <v>3</v>
      </c>
      <c r="M10" s="307">
        <v>0</v>
      </c>
      <c r="N10" s="307">
        <v>2</v>
      </c>
      <c r="O10" s="307">
        <v>11</v>
      </c>
      <c r="P10" s="444">
        <v>0.52200000000000002</v>
      </c>
      <c r="Q10" s="307">
        <v>3</v>
      </c>
      <c r="R10" s="307">
        <v>2</v>
      </c>
      <c r="S10" s="307">
        <v>0</v>
      </c>
      <c r="T10" s="307">
        <v>8</v>
      </c>
      <c r="U10" s="307">
        <v>0</v>
      </c>
      <c r="V10" s="307">
        <v>0</v>
      </c>
      <c r="W10" s="444">
        <v>0.57699999999999996</v>
      </c>
      <c r="X10" s="444">
        <v>0.91300000000000003</v>
      </c>
      <c r="Y10" s="444">
        <v>1.49</v>
      </c>
      <c r="Z10" s="444">
        <v>0.46200000000000002</v>
      </c>
      <c r="AA10" s="113"/>
    </row>
    <row r="11" spans="2:27" ht="15.95" customHeight="1" x14ac:dyDescent="0.25">
      <c r="B11" s="235" t="s">
        <v>19</v>
      </c>
      <c r="C11" s="460">
        <v>98</v>
      </c>
      <c r="D11" s="460" t="s">
        <v>336</v>
      </c>
      <c r="E11" s="474" t="s">
        <v>355</v>
      </c>
      <c r="F11" s="460">
        <v>1</v>
      </c>
      <c r="G11" s="460">
        <v>4</v>
      </c>
      <c r="H11" s="460">
        <v>4</v>
      </c>
      <c r="I11" s="460">
        <v>2</v>
      </c>
      <c r="J11" s="460">
        <v>2</v>
      </c>
      <c r="K11" s="460">
        <v>1</v>
      </c>
      <c r="L11" s="460">
        <v>0</v>
      </c>
      <c r="M11" s="460">
        <v>0</v>
      </c>
      <c r="N11" s="460">
        <v>1</v>
      </c>
      <c r="O11" s="460">
        <v>3</v>
      </c>
      <c r="P11" s="462">
        <v>0.5</v>
      </c>
      <c r="Q11" s="460">
        <v>0</v>
      </c>
      <c r="R11" s="460">
        <v>0</v>
      </c>
      <c r="S11" s="460">
        <v>0</v>
      </c>
      <c r="T11" s="460">
        <v>1</v>
      </c>
      <c r="U11" s="460">
        <v>0</v>
      </c>
      <c r="V11" s="460">
        <v>0</v>
      </c>
      <c r="W11" s="462">
        <v>0.5</v>
      </c>
      <c r="X11" s="462">
        <v>1.25</v>
      </c>
      <c r="Y11" s="462">
        <v>1.75</v>
      </c>
      <c r="Z11" s="462">
        <v>1</v>
      </c>
      <c r="AA11" s="113"/>
    </row>
    <row r="12" spans="2:27" ht="15.95" customHeight="1" x14ac:dyDescent="0.25">
      <c r="B12" s="235" t="s">
        <v>19</v>
      </c>
      <c r="C12" s="460">
        <v>7</v>
      </c>
      <c r="D12" s="460" t="s">
        <v>338</v>
      </c>
      <c r="E12" s="236" t="s">
        <v>47</v>
      </c>
      <c r="F12" s="460">
        <v>7</v>
      </c>
      <c r="G12" s="460">
        <v>34</v>
      </c>
      <c r="H12" s="460">
        <v>28</v>
      </c>
      <c r="I12" s="460">
        <v>13</v>
      </c>
      <c r="J12" s="460">
        <v>14</v>
      </c>
      <c r="K12" s="460">
        <v>9</v>
      </c>
      <c r="L12" s="460">
        <v>4</v>
      </c>
      <c r="M12" s="460">
        <v>0</v>
      </c>
      <c r="N12" s="460">
        <v>1</v>
      </c>
      <c r="O12" s="460">
        <v>8</v>
      </c>
      <c r="P12" s="462">
        <v>0.5</v>
      </c>
      <c r="Q12" s="460">
        <v>5</v>
      </c>
      <c r="R12" s="460">
        <v>0</v>
      </c>
      <c r="S12" s="460">
        <v>0</v>
      </c>
      <c r="T12" s="460">
        <v>5</v>
      </c>
      <c r="U12" s="460">
        <v>1</v>
      </c>
      <c r="V12" s="460">
        <v>1</v>
      </c>
      <c r="W12" s="462">
        <v>0.55900000000000005</v>
      </c>
      <c r="X12" s="462">
        <v>0.75</v>
      </c>
      <c r="Y12" s="462">
        <v>1.3089999999999999</v>
      </c>
      <c r="Z12" s="462">
        <v>0.5</v>
      </c>
      <c r="AA12" s="113"/>
    </row>
    <row r="13" spans="2:27" ht="15.95" customHeight="1" x14ac:dyDescent="0.25">
      <c r="B13" s="235" t="s">
        <v>20</v>
      </c>
      <c r="C13" s="308">
        <v>4</v>
      </c>
      <c r="D13" s="308" t="s">
        <v>357</v>
      </c>
      <c r="E13" s="353" t="s">
        <v>81</v>
      </c>
      <c r="F13" s="308">
        <v>6</v>
      </c>
      <c r="G13" s="308">
        <v>30</v>
      </c>
      <c r="H13" s="308">
        <v>24</v>
      </c>
      <c r="I13" s="308">
        <v>10</v>
      </c>
      <c r="J13" s="308">
        <v>12</v>
      </c>
      <c r="K13" s="308">
        <v>8</v>
      </c>
      <c r="L13" s="308">
        <v>3</v>
      </c>
      <c r="M13" s="308">
        <v>0</v>
      </c>
      <c r="N13" s="308">
        <v>1</v>
      </c>
      <c r="O13" s="308">
        <v>5</v>
      </c>
      <c r="P13" s="309">
        <v>0.5</v>
      </c>
      <c r="Q13" s="308">
        <v>6</v>
      </c>
      <c r="R13" s="308">
        <v>1</v>
      </c>
      <c r="S13" s="308">
        <v>0</v>
      </c>
      <c r="T13" s="308">
        <v>11</v>
      </c>
      <c r="U13" s="308">
        <v>0</v>
      </c>
      <c r="V13" s="308">
        <v>0</v>
      </c>
      <c r="W13" s="309">
        <v>0.6</v>
      </c>
      <c r="X13" s="309">
        <v>0.75</v>
      </c>
      <c r="Y13" s="309">
        <v>1.35</v>
      </c>
      <c r="Z13" s="309">
        <v>0.35699999999999998</v>
      </c>
      <c r="AA13" s="113"/>
    </row>
    <row r="14" spans="2:27" ht="15.95" customHeight="1" x14ac:dyDescent="0.25">
      <c r="B14" s="235" t="s">
        <v>22</v>
      </c>
      <c r="C14" s="307">
        <v>78</v>
      </c>
      <c r="D14" s="307" t="s">
        <v>436</v>
      </c>
      <c r="E14" s="351" t="s">
        <v>432</v>
      </c>
      <c r="F14" s="307">
        <v>1</v>
      </c>
      <c r="G14" s="307">
        <v>2</v>
      </c>
      <c r="H14" s="307">
        <v>2</v>
      </c>
      <c r="I14" s="307">
        <v>0</v>
      </c>
      <c r="J14" s="307">
        <v>1</v>
      </c>
      <c r="K14" s="307">
        <v>1</v>
      </c>
      <c r="L14" s="307">
        <v>0</v>
      </c>
      <c r="M14" s="307">
        <v>0</v>
      </c>
      <c r="N14" s="307">
        <v>0</v>
      </c>
      <c r="O14" s="307">
        <v>0</v>
      </c>
      <c r="P14" s="444">
        <v>0.5</v>
      </c>
      <c r="Q14" s="307">
        <v>0</v>
      </c>
      <c r="R14" s="307">
        <v>1</v>
      </c>
      <c r="S14" s="307">
        <v>0</v>
      </c>
      <c r="T14" s="307">
        <v>0</v>
      </c>
      <c r="U14" s="307">
        <v>0</v>
      </c>
      <c r="V14" s="307">
        <v>0</v>
      </c>
      <c r="W14" s="444">
        <v>0.5</v>
      </c>
      <c r="X14" s="444">
        <v>0.5</v>
      </c>
      <c r="Y14" s="444">
        <v>1</v>
      </c>
      <c r="Z14" s="444">
        <v>0</v>
      </c>
      <c r="AA14" s="113"/>
    </row>
    <row r="15" spans="2:27" ht="15.95" customHeight="1" x14ac:dyDescent="0.25">
      <c r="B15" s="235" t="s">
        <v>22</v>
      </c>
      <c r="C15" s="307">
        <v>6</v>
      </c>
      <c r="D15" s="307" t="s">
        <v>369</v>
      </c>
      <c r="E15" s="351" t="s">
        <v>117</v>
      </c>
      <c r="F15" s="307">
        <v>1</v>
      </c>
      <c r="G15" s="307">
        <v>2</v>
      </c>
      <c r="H15" s="307">
        <v>2</v>
      </c>
      <c r="I15" s="307">
        <v>0</v>
      </c>
      <c r="J15" s="307">
        <v>1</v>
      </c>
      <c r="K15" s="307">
        <v>1</v>
      </c>
      <c r="L15" s="307">
        <v>0</v>
      </c>
      <c r="M15" s="307">
        <v>0</v>
      </c>
      <c r="N15" s="307">
        <v>0</v>
      </c>
      <c r="O15" s="307">
        <v>0</v>
      </c>
      <c r="P15" s="444">
        <v>0.5</v>
      </c>
      <c r="Q15" s="307">
        <v>0</v>
      </c>
      <c r="R15" s="307">
        <v>1</v>
      </c>
      <c r="S15" s="307">
        <v>0</v>
      </c>
      <c r="T15" s="307">
        <v>1</v>
      </c>
      <c r="U15" s="307">
        <v>0</v>
      </c>
      <c r="V15" s="307">
        <v>0</v>
      </c>
      <c r="W15" s="444">
        <v>0.5</v>
      </c>
      <c r="X15" s="444">
        <v>0.5</v>
      </c>
      <c r="Y15" s="444">
        <v>1</v>
      </c>
      <c r="Z15" s="444">
        <v>0</v>
      </c>
      <c r="AA15" s="113"/>
    </row>
    <row r="16" spans="2:27" ht="15.95" customHeight="1" x14ac:dyDescent="0.25">
      <c r="B16" s="235" t="s">
        <v>22</v>
      </c>
      <c r="C16" s="307">
        <v>17</v>
      </c>
      <c r="D16" s="307" t="s">
        <v>371</v>
      </c>
      <c r="E16" s="351" t="s">
        <v>120</v>
      </c>
      <c r="F16" s="307">
        <v>6</v>
      </c>
      <c r="G16" s="307">
        <v>22</v>
      </c>
      <c r="H16" s="307">
        <v>20</v>
      </c>
      <c r="I16" s="307">
        <v>6</v>
      </c>
      <c r="J16" s="307">
        <v>10</v>
      </c>
      <c r="K16" s="307">
        <v>10</v>
      </c>
      <c r="L16" s="307">
        <v>0</v>
      </c>
      <c r="M16" s="307">
        <v>0</v>
      </c>
      <c r="N16" s="307">
        <v>0</v>
      </c>
      <c r="O16" s="307">
        <v>2</v>
      </c>
      <c r="P16" s="444">
        <v>0.5</v>
      </c>
      <c r="Q16" s="307">
        <v>2</v>
      </c>
      <c r="R16" s="307">
        <v>0</v>
      </c>
      <c r="S16" s="307">
        <v>0</v>
      </c>
      <c r="T16" s="307">
        <v>7</v>
      </c>
      <c r="U16" s="307">
        <v>0</v>
      </c>
      <c r="V16" s="307">
        <v>0</v>
      </c>
      <c r="W16" s="444">
        <v>0.54500000000000004</v>
      </c>
      <c r="X16" s="444">
        <v>0.5</v>
      </c>
      <c r="Y16" s="444">
        <v>1.0449999999999999</v>
      </c>
      <c r="Z16" s="444">
        <v>0.4</v>
      </c>
      <c r="AA16" s="113"/>
    </row>
    <row r="17" spans="2:27" ht="15.95" customHeight="1" x14ac:dyDescent="0.25">
      <c r="B17" s="235" t="s">
        <v>18</v>
      </c>
      <c r="C17" s="307">
        <v>22</v>
      </c>
      <c r="D17" s="307" t="s">
        <v>405</v>
      </c>
      <c r="E17" s="351" t="s">
        <v>418</v>
      </c>
      <c r="F17" s="307">
        <v>4</v>
      </c>
      <c r="G17" s="307">
        <v>10</v>
      </c>
      <c r="H17" s="307">
        <v>8</v>
      </c>
      <c r="I17" s="307">
        <v>4</v>
      </c>
      <c r="J17" s="307">
        <v>4</v>
      </c>
      <c r="K17" s="307">
        <v>4</v>
      </c>
      <c r="L17" s="307">
        <v>0</v>
      </c>
      <c r="M17" s="307">
        <v>0</v>
      </c>
      <c r="N17" s="307">
        <v>0</v>
      </c>
      <c r="O17" s="307">
        <v>3</v>
      </c>
      <c r="P17" s="444">
        <v>0.5</v>
      </c>
      <c r="Q17" s="307">
        <v>2</v>
      </c>
      <c r="R17" s="307">
        <v>1</v>
      </c>
      <c r="S17" s="307">
        <v>0</v>
      </c>
      <c r="T17" s="307">
        <v>2</v>
      </c>
      <c r="U17" s="307">
        <v>0</v>
      </c>
      <c r="V17" s="307">
        <v>0</v>
      </c>
      <c r="W17" s="444">
        <v>0.6</v>
      </c>
      <c r="X17" s="444">
        <v>0.5</v>
      </c>
      <c r="Y17" s="444">
        <v>1.1000000000000001</v>
      </c>
      <c r="Z17" s="444">
        <v>0.5</v>
      </c>
      <c r="AA17" s="113"/>
    </row>
    <row r="18" spans="2:27" ht="15.95" customHeight="1" x14ac:dyDescent="0.25">
      <c r="B18" s="235" t="s">
        <v>19</v>
      </c>
      <c r="C18" s="460">
        <v>8</v>
      </c>
      <c r="D18" s="460" t="s">
        <v>335</v>
      </c>
      <c r="E18" s="236" t="s">
        <v>49</v>
      </c>
      <c r="F18" s="460">
        <v>6</v>
      </c>
      <c r="G18" s="460">
        <v>27</v>
      </c>
      <c r="H18" s="460">
        <v>25</v>
      </c>
      <c r="I18" s="460">
        <v>12</v>
      </c>
      <c r="J18" s="460">
        <v>12</v>
      </c>
      <c r="K18" s="460">
        <v>7</v>
      </c>
      <c r="L18" s="460">
        <v>3</v>
      </c>
      <c r="M18" s="460">
        <v>2</v>
      </c>
      <c r="N18" s="460">
        <v>0</v>
      </c>
      <c r="O18" s="460">
        <v>6</v>
      </c>
      <c r="P18" s="462">
        <v>0.48</v>
      </c>
      <c r="Q18" s="460">
        <v>2</v>
      </c>
      <c r="R18" s="460">
        <v>2</v>
      </c>
      <c r="S18" s="460">
        <v>0</v>
      </c>
      <c r="T18" s="460">
        <v>15</v>
      </c>
      <c r="U18" s="460">
        <v>1</v>
      </c>
      <c r="V18" s="460">
        <v>0</v>
      </c>
      <c r="W18" s="462">
        <v>0.51900000000000002</v>
      </c>
      <c r="X18" s="462">
        <v>0.76</v>
      </c>
      <c r="Y18" s="462">
        <v>1.2789999999999999</v>
      </c>
      <c r="Z18" s="462">
        <v>0.5</v>
      </c>
      <c r="AA18" s="113"/>
    </row>
    <row r="19" spans="2:27" ht="15.95" customHeight="1" x14ac:dyDescent="0.25">
      <c r="B19" s="235" t="s">
        <v>19</v>
      </c>
      <c r="C19" s="460">
        <v>11</v>
      </c>
      <c r="D19" s="460" t="s">
        <v>337</v>
      </c>
      <c r="E19" s="236" t="s">
        <v>56</v>
      </c>
      <c r="F19" s="460">
        <v>7</v>
      </c>
      <c r="G19" s="460">
        <v>32</v>
      </c>
      <c r="H19" s="460">
        <v>30</v>
      </c>
      <c r="I19" s="460">
        <v>14</v>
      </c>
      <c r="J19" s="460">
        <v>14</v>
      </c>
      <c r="K19" s="460">
        <v>9</v>
      </c>
      <c r="L19" s="460">
        <v>1</v>
      </c>
      <c r="M19" s="460">
        <v>0</v>
      </c>
      <c r="N19" s="460">
        <v>4</v>
      </c>
      <c r="O19" s="460">
        <v>14</v>
      </c>
      <c r="P19" s="462">
        <v>0.46700000000000003</v>
      </c>
      <c r="Q19" s="460">
        <v>2</v>
      </c>
      <c r="R19" s="460">
        <v>0</v>
      </c>
      <c r="S19" s="460">
        <v>0</v>
      </c>
      <c r="T19" s="460">
        <v>7</v>
      </c>
      <c r="U19" s="460">
        <v>0</v>
      </c>
      <c r="V19" s="460">
        <v>0</v>
      </c>
      <c r="W19" s="462">
        <v>0.5</v>
      </c>
      <c r="X19" s="462">
        <v>0.9</v>
      </c>
      <c r="Y19" s="462">
        <v>1.4</v>
      </c>
      <c r="Z19" s="462">
        <v>0.33300000000000002</v>
      </c>
      <c r="AA19" s="113"/>
    </row>
    <row r="20" spans="2:27" ht="15.95" customHeight="1" x14ac:dyDescent="0.25">
      <c r="B20" s="235" t="s">
        <v>20</v>
      </c>
      <c r="C20" s="308">
        <v>36</v>
      </c>
      <c r="D20" s="308" t="s">
        <v>358</v>
      </c>
      <c r="E20" s="353" t="s">
        <v>89</v>
      </c>
      <c r="F20" s="308">
        <v>4</v>
      </c>
      <c r="G20" s="308">
        <v>13</v>
      </c>
      <c r="H20" s="308">
        <v>13</v>
      </c>
      <c r="I20" s="308">
        <v>3</v>
      </c>
      <c r="J20" s="308">
        <v>6</v>
      </c>
      <c r="K20" s="308">
        <v>4</v>
      </c>
      <c r="L20" s="308">
        <v>0</v>
      </c>
      <c r="M20" s="308">
        <v>0</v>
      </c>
      <c r="N20" s="308">
        <v>2</v>
      </c>
      <c r="O20" s="308">
        <v>5</v>
      </c>
      <c r="P20" s="309">
        <v>0.46200000000000002</v>
      </c>
      <c r="Q20" s="308">
        <v>0</v>
      </c>
      <c r="R20" s="308">
        <v>4</v>
      </c>
      <c r="S20" s="308">
        <v>0</v>
      </c>
      <c r="T20" s="308">
        <v>0</v>
      </c>
      <c r="U20" s="308">
        <v>0</v>
      </c>
      <c r="V20" s="308">
        <v>0</v>
      </c>
      <c r="W20" s="309">
        <v>0.46200000000000002</v>
      </c>
      <c r="X20" s="309">
        <v>0.92300000000000004</v>
      </c>
      <c r="Y20" s="309">
        <v>1.385</v>
      </c>
      <c r="Z20" s="309">
        <v>0.71399999999999997</v>
      </c>
      <c r="AA20" s="113"/>
    </row>
    <row r="21" spans="2:27" ht="15.95" customHeight="1" x14ac:dyDescent="0.25">
      <c r="B21" s="235" t="s">
        <v>17</v>
      </c>
      <c r="C21" s="307">
        <v>34</v>
      </c>
      <c r="D21" s="307" t="s">
        <v>388</v>
      </c>
      <c r="E21" s="351" t="s">
        <v>164</v>
      </c>
      <c r="F21" s="307">
        <v>6</v>
      </c>
      <c r="G21" s="307">
        <v>30</v>
      </c>
      <c r="H21" s="307">
        <v>22</v>
      </c>
      <c r="I21" s="307">
        <v>7</v>
      </c>
      <c r="J21" s="307">
        <v>10</v>
      </c>
      <c r="K21" s="307">
        <v>4</v>
      </c>
      <c r="L21" s="307">
        <v>3</v>
      </c>
      <c r="M21" s="307">
        <v>0</v>
      </c>
      <c r="N21" s="307">
        <v>3</v>
      </c>
      <c r="O21" s="307">
        <v>11</v>
      </c>
      <c r="P21" s="444">
        <v>0.45500000000000002</v>
      </c>
      <c r="Q21" s="307">
        <v>5</v>
      </c>
      <c r="R21" s="307">
        <v>7</v>
      </c>
      <c r="S21" s="307">
        <v>3</v>
      </c>
      <c r="T21" s="307">
        <v>5</v>
      </c>
      <c r="U21" s="307">
        <v>0</v>
      </c>
      <c r="V21" s="307">
        <v>0</v>
      </c>
      <c r="W21" s="444">
        <v>0.6</v>
      </c>
      <c r="X21" s="444">
        <v>1</v>
      </c>
      <c r="Y21" s="444">
        <v>1.6</v>
      </c>
      <c r="Z21" s="444">
        <v>0.5</v>
      </c>
      <c r="AA21" s="113"/>
    </row>
    <row r="22" spans="2:27" ht="15.95" customHeight="1" x14ac:dyDescent="0.25">
      <c r="B22" s="235" t="s">
        <v>20</v>
      </c>
      <c r="C22" s="308">
        <v>89</v>
      </c>
      <c r="D22" s="308" t="s">
        <v>360</v>
      </c>
      <c r="E22" s="353" t="s">
        <v>82</v>
      </c>
      <c r="F22" s="308">
        <v>5</v>
      </c>
      <c r="G22" s="308">
        <v>24</v>
      </c>
      <c r="H22" s="308">
        <v>19</v>
      </c>
      <c r="I22" s="308">
        <v>5</v>
      </c>
      <c r="J22" s="308">
        <v>8</v>
      </c>
      <c r="K22" s="308">
        <v>4</v>
      </c>
      <c r="L22" s="308">
        <v>1</v>
      </c>
      <c r="M22" s="308">
        <v>0</v>
      </c>
      <c r="N22" s="308">
        <v>3</v>
      </c>
      <c r="O22" s="308">
        <v>9</v>
      </c>
      <c r="P22" s="309">
        <v>0.42099999999999999</v>
      </c>
      <c r="Q22" s="308">
        <v>4</v>
      </c>
      <c r="R22" s="308">
        <v>1</v>
      </c>
      <c r="S22" s="308">
        <v>0</v>
      </c>
      <c r="T22" s="308">
        <v>4</v>
      </c>
      <c r="U22" s="308">
        <v>0</v>
      </c>
      <c r="V22" s="308">
        <v>1</v>
      </c>
      <c r="W22" s="309">
        <v>0.5</v>
      </c>
      <c r="X22" s="309">
        <v>0.94699999999999995</v>
      </c>
      <c r="Y22" s="309">
        <v>1.4470000000000001</v>
      </c>
      <c r="Z22" s="309">
        <v>0.41699999999999998</v>
      </c>
      <c r="AA22" s="113"/>
    </row>
    <row r="23" spans="2:27" ht="15.95" customHeight="1" x14ac:dyDescent="0.25">
      <c r="B23" s="235" t="s">
        <v>22</v>
      </c>
      <c r="C23" s="307">
        <v>8</v>
      </c>
      <c r="D23" s="307" t="s">
        <v>370</v>
      </c>
      <c r="E23" s="351" t="s">
        <v>121</v>
      </c>
      <c r="F23" s="307">
        <v>6</v>
      </c>
      <c r="G23" s="307">
        <v>24</v>
      </c>
      <c r="H23" s="307">
        <v>19</v>
      </c>
      <c r="I23" s="307">
        <v>8</v>
      </c>
      <c r="J23" s="307">
        <v>8</v>
      </c>
      <c r="K23" s="307">
        <v>7</v>
      </c>
      <c r="L23" s="307">
        <v>0</v>
      </c>
      <c r="M23" s="307">
        <v>0</v>
      </c>
      <c r="N23" s="307">
        <v>1</v>
      </c>
      <c r="O23" s="307">
        <v>2</v>
      </c>
      <c r="P23" s="444">
        <v>0.42099999999999999</v>
      </c>
      <c r="Q23" s="307">
        <v>4</v>
      </c>
      <c r="R23" s="307">
        <v>5</v>
      </c>
      <c r="S23" s="307">
        <v>1</v>
      </c>
      <c r="T23" s="307">
        <v>10</v>
      </c>
      <c r="U23" s="307">
        <v>1</v>
      </c>
      <c r="V23" s="307">
        <v>0</v>
      </c>
      <c r="W23" s="444">
        <v>0.54200000000000004</v>
      </c>
      <c r="X23" s="444">
        <v>0.57899999999999996</v>
      </c>
      <c r="Y23" s="444">
        <v>1.121</v>
      </c>
      <c r="Z23" s="444">
        <v>0</v>
      </c>
      <c r="AA23" s="113"/>
    </row>
    <row r="24" spans="2:27" ht="15.95" customHeight="1" x14ac:dyDescent="0.25">
      <c r="B24" s="235" t="s">
        <v>17</v>
      </c>
      <c r="C24" s="307">
        <v>51</v>
      </c>
      <c r="D24" s="307" t="s">
        <v>400</v>
      </c>
      <c r="E24" s="351" t="s">
        <v>161</v>
      </c>
      <c r="F24" s="307">
        <v>6</v>
      </c>
      <c r="G24" s="307">
        <v>23</v>
      </c>
      <c r="H24" s="307">
        <v>19</v>
      </c>
      <c r="I24" s="307">
        <v>7</v>
      </c>
      <c r="J24" s="307">
        <v>8</v>
      </c>
      <c r="K24" s="307">
        <v>5</v>
      </c>
      <c r="L24" s="307">
        <v>2</v>
      </c>
      <c r="M24" s="307">
        <v>0</v>
      </c>
      <c r="N24" s="307">
        <v>1</v>
      </c>
      <c r="O24" s="307">
        <v>10</v>
      </c>
      <c r="P24" s="444">
        <v>0.42099999999999999</v>
      </c>
      <c r="Q24" s="307">
        <v>1</v>
      </c>
      <c r="R24" s="307">
        <v>4</v>
      </c>
      <c r="S24" s="307">
        <v>2</v>
      </c>
      <c r="T24" s="307">
        <v>11</v>
      </c>
      <c r="U24" s="307">
        <v>0</v>
      </c>
      <c r="V24" s="307">
        <v>1</v>
      </c>
      <c r="W24" s="444">
        <v>0.47799999999999998</v>
      </c>
      <c r="X24" s="444">
        <v>0.68400000000000005</v>
      </c>
      <c r="Y24" s="444">
        <v>1.1619999999999999</v>
      </c>
      <c r="Z24" s="444">
        <v>0.41699999999999998</v>
      </c>
      <c r="AA24" s="113"/>
    </row>
    <row r="25" spans="2:27" ht="15.95" customHeight="1" x14ac:dyDescent="0.25">
      <c r="B25" s="310" t="s">
        <v>18</v>
      </c>
      <c r="C25" s="310">
        <v>2</v>
      </c>
      <c r="D25" s="310" t="s">
        <v>408</v>
      </c>
      <c r="E25" s="357" t="s">
        <v>192</v>
      </c>
      <c r="F25" s="310">
        <v>7</v>
      </c>
      <c r="G25" s="310">
        <v>29</v>
      </c>
      <c r="H25" s="310">
        <v>27</v>
      </c>
      <c r="I25" s="310">
        <v>8</v>
      </c>
      <c r="J25" s="310">
        <v>11</v>
      </c>
      <c r="K25" s="310">
        <v>9</v>
      </c>
      <c r="L25" s="310">
        <v>1</v>
      </c>
      <c r="M25" s="310">
        <v>1</v>
      </c>
      <c r="N25" s="310">
        <v>0</v>
      </c>
      <c r="O25" s="310">
        <v>6</v>
      </c>
      <c r="P25" s="473">
        <v>0.40699999999999997</v>
      </c>
      <c r="Q25" s="310">
        <v>1</v>
      </c>
      <c r="R25" s="310">
        <v>6</v>
      </c>
      <c r="S25" s="310">
        <v>1</v>
      </c>
      <c r="T25" s="310">
        <v>8</v>
      </c>
      <c r="U25" s="310">
        <v>2</v>
      </c>
      <c r="V25" s="310">
        <v>0</v>
      </c>
      <c r="W25" s="473">
        <v>0.44800000000000001</v>
      </c>
      <c r="X25" s="473">
        <v>0.51900000000000002</v>
      </c>
      <c r="Y25" s="473">
        <v>0.96699999999999997</v>
      </c>
      <c r="Z25" s="473">
        <v>0.46700000000000003</v>
      </c>
      <c r="AA25" s="113"/>
    </row>
    <row r="26" spans="2:27" ht="15.95" customHeight="1" x14ac:dyDescent="0.25">
      <c r="B26" s="235" t="s">
        <v>18</v>
      </c>
      <c r="C26" s="307">
        <v>29</v>
      </c>
      <c r="D26" s="307" t="s">
        <v>411</v>
      </c>
      <c r="E26" s="351" t="s">
        <v>198</v>
      </c>
      <c r="F26" s="307">
        <v>7</v>
      </c>
      <c r="G26" s="307">
        <v>34</v>
      </c>
      <c r="H26" s="307">
        <v>33</v>
      </c>
      <c r="I26" s="307">
        <v>15</v>
      </c>
      <c r="J26" s="307">
        <v>13</v>
      </c>
      <c r="K26" s="307">
        <v>9</v>
      </c>
      <c r="L26" s="307">
        <v>2</v>
      </c>
      <c r="M26" s="307">
        <v>0</v>
      </c>
      <c r="N26" s="307">
        <v>2</v>
      </c>
      <c r="O26" s="307">
        <v>11</v>
      </c>
      <c r="P26" s="444">
        <v>0.39400000000000002</v>
      </c>
      <c r="Q26" s="307">
        <v>1</v>
      </c>
      <c r="R26" s="307">
        <v>5</v>
      </c>
      <c r="S26" s="307">
        <v>0</v>
      </c>
      <c r="T26" s="307">
        <v>8</v>
      </c>
      <c r="U26" s="307">
        <v>0</v>
      </c>
      <c r="V26" s="307">
        <v>0</v>
      </c>
      <c r="W26" s="444">
        <v>0.41199999999999998</v>
      </c>
      <c r="X26" s="444">
        <v>0.63600000000000001</v>
      </c>
      <c r="Y26" s="444">
        <v>1.048</v>
      </c>
      <c r="Z26" s="444">
        <v>0.435</v>
      </c>
      <c r="AA26" s="113"/>
    </row>
    <row r="27" spans="2:27" ht="15.95" customHeight="1" x14ac:dyDescent="0.25">
      <c r="B27" s="235" t="s">
        <v>18</v>
      </c>
      <c r="C27" s="307">
        <v>21</v>
      </c>
      <c r="D27" s="307" t="s">
        <v>409</v>
      </c>
      <c r="E27" s="351" t="s">
        <v>197</v>
      </c>
      <c r="F27" s="307">
        <v>7</v>
      </c>
      <c r="G27" s="307">
        <v>36</v>
      </c>
      <c r="H27" s="307">
        <v>31</v>
      </c>
      <c r="I27" s="307">
        <v>15</v>
      </c>
      <c r="J27" s="307">
        <v>12</v>
      </c>
      <c r="K27" s="307">
        <v>9</v>
      </c>
      <c r="L27" s="307">
        <v>2</v>
      </c>
      <c r="M27" s="307">
        <v>0</v>
      </c>
      <c r="N27" s="307">
        <v>1</v>
      </c>
      <c r="O27" s="307">
        <v>9</v>
      </c>
      <c r="P27" s="444">
        <v>0.38700000000000001</v>
      </c>
      <c r="Q27" s="307">
        <v>4</v>
      </c>
      <c r="R27" s="307">
        <v>6</v>
      </c>
      <c r="S27" s="307">
        <v>1</v>
      </c>
      <c r="T27" s="307">
        <v>13</v>
      </c>
      <c r="U27" s="307">
        <v>0</v>
      </c>
      <c r="V27" s="307">
        <v>0</v>
      </c>
      <c r="W27" s="444">
        <v>0.47199999999999998</v>
      </c>
      <c r="X27" s="444">
        <v>0.54800000000000004</v>
      </c>
      <c r="Y27" s="444">
        <v>1.0209999999999999</v>
      </c>
      <c r="Z27" s="444">
        <v>0.5</v>
      </c>
      <c r="AA27" s="113"/>
    </row>
    <row r="28" spans="2:27" ht="15.95" customHeight="1" x14ac:dyDescent="0.25">
      <c r="B28" s="235" t="s">
        <v>22</v>
      </c>
      <c r="C28" s="307">
        <v>85</v>
      </c>
      <c r="D28" s="307" t="s">
        <v>372</v>
      </c>
      <c r="E28" s="351" t="s">
        <v>116</v>
      </c>
      <c r="F28" s="307">
        <v>5</v>
      </c>
      <c r="G28" s="307">
        <v>17</v>
      </c>
      <c r="H28" s="307">
        <v>13</v>
      </c>
      <c r="I28" s="307">
        <v>4</v>
      </c>
      <c r="J28" s="307">
        <v>5</v>
      </c>
      <c r="K28" s="307">
        <v>4</v>
      </c>
      <c r="L28" s="307">
        <v>1</v>
      </c>
      <c r="M28" s="307">
        <v>0</v>
      </c>
      <c r="N28" s="307">
        <v>0</v>
      </c>
      <c r="O28" s="307">
        <v>6</v>
      </c>
      <c r="P28" s="444">
        <v>0.38500000000000001</v>
      </c>
      <c r="Q28" s="307">
        <v>2</v>
      </c>
      <c r="R28" s="307">
        <v>2</v>
      </c>
      <c r="S28" s="307">
        <v>1</v>
      </c>
      <c r="T28" s="307">
        <v>6</v>
      </c>
      <c r="U28" s="307">
        <v>0</v>
      </c>
      <c r="V28" s="307">
        <v>1</v>
      </c>
      <c r="W28" s="444">
        <v>0.47099999999999997</v>
      </c>
      <c r="X28" s="444">
        <v>0.46200000000000002</v>
      </c>
      <c r="Y28" s="444">
        <v>0.93200000000000005</v>
      </c>
      <c r="Z28" s="444">
        <v>0.4</v>
      </c>
      <c r="AA28" s="113"/>
    </row>
    <row r="29" spans="2:27" ht="15.95" customHeight="1" x14ac:dyDescent="0.25">
      <c r="B29" s="235" t="s">
        <v>18</v>
      </c>
      <c r="C29" s="307">
        <v>33</v>
      </c>
      <c r="D29" s="307" t="s">
        <v>412</v>
      </c>
      <c r="E29" s="351" t="s">
        <v>196</v>
      </c>
      <c r="F29" s="307">
        <v>7</v>
      </c>
      <c r="G29" s="307">
        <v>33</v>
      </c>
      <c r="H29" s="307">
        <v>26</v>
      </c>
      <c r="I29" s="307">
        <v>9</v>
      </c>
      <c r="J29" s="307">
        <v>10</v>
      </c>
      <c r="K29" s="307">
        <v>9</v>
      </c>
      <c r="L29" s="307">
        <v>0</v>
      </c>
      <c r="M29" s="307">
        <v>0</v>
      </c>
      <c r="N29" s="307">
        <v>1</v>
      </c>
      <c r="O29" s="307">
        <v>8</v>
      </c>
      <c r="P29" s="444">
        <v>0.38500000000000001</v>
      </c>
      <c r="Q29" s="307">
        <v>5</v>
      </c>
      <c r="R29" s="307">
        <v>4</v>
      </c>
      <c r="S29" s="307">
        <v>2</v>
      </c>
      <c r="T29" s="307">
        <v>7</v>
      </c>
      <c r="U29" s="307">
        <v>3</v>
      </c>
      <c r="V29" s="307">
        <v>0</v>
      </c>
      <c r="W29" s="444">
        <v>0.51500000000000001</v>
      </c>
      <c r="X29" s="444">
        <v>0.5</v>
      </c>
      <c r="Y29" s="444">
        <v>1.0149999999999999</v>
      </c>
      <c r="Z29" s="444">
        <v>0.375</v>
      </c>
      <c r="AA29" s="113"/>
    </row>
    <row r="30" spans="2:27" ht="15.95" customHeight="1" x14ac:dyDescent="0.25">
      <c r="B30" s="235" t="s">
        <v>22</v>
      </c>
      <c r="C30" s="307">
        <v>21</v>
      </c>
      <c r="D30" s="307" t="s">
        <v>373</v>
      </c>
      <c r="E30" s="351" t="s">
        <v>113</v>
      </c>
      <c r="F30" s="307">
        <v>6</v>
      </c>
      <c r="G30" s="307">
        <v>22</v>
      </c>
      <c r="H30" s="307">
        <v>21</v>
      </c>
      <c r="I30" s="307">
        <v>5</v>
      </c>
      <c r="J30" s="307">
        <v>8</v>
      </c>
      <c r="K30" s="307">
        <v>3</v>
      </c>
      <c r="L30" s="307">
        <v>2</v>
      </c>
      <c r="M30" s="307">
        <v>1</v>
      </c>
      <c r="N30" s="307">
        <v>2</v>
      </c>
      <c r="O30" s="307">
        <v>7</v>
      </c>
      <c r="P30" s="444">
        <v>0.38100000000000001</v>
      </c>
      <c r="Q30" s="307">
        <v>1</v>
      </c>
      <c r="R30" s="307">
        <v>3</v>
      </c>
      <c r="S30" s="307">
        <v>0</v>
      </c>
      <c r="T30" s="307">
        <v>3</v>
      </c>
      <c r="U30" s="307">
        <v>0</v>
      </c>
      <c r="V30" s="307">
        <v>0</v>
      </c>
      <c r="W30" s="444">
        <v>0.40899999999999997</v>
      </c>
      <c r="X30" s="444">
        <v>0.85699999999999998</v>
      </c>
      <c r="Y30" s="444">
        <v>1.266</v>
      </c>
      <c r="Z30" s="444">
        <v>0.41699999999999998</v>
      </c>
      <c r="AA30" s="113"/>
    </row>
    <row r="31" spans="2:27" ht="15.95" customHeight="1" x14ac:dyDescent="0.25">
      <c r="B31" s="235" t="s">
        <v>19</v>
      </c>
      <c r="C31" s="460">
        <v>45</v>
      </c>
      <c r="D31" s="460" t="s">
        <v>343</v>
      </c>
      <c r="E31" s="236" t="s">
        <v>285</v>
      </c>
      <c r="F31" s="460">
        <v>2</v>
      </c>
      <c r="G31" s="460">
        <v>10</v>
      </c>
      <c r="H31" s="460">
        <v>8</v>
      </c>
      <c r="I31" s="460">
        <v>4</v>
      </c>
      <c r="J31" s="460">
        <v>3</v>
      </c>
      <c r="K31" s="460">
        <v>1</v>
      </c>
      <c r="L31" s="460">
        <v>2</v>
      </c>
      <c r="M31" s="460">
        <v>0</v>
      </c>
      <c r="N31" s="460">
        <v>0</v>
      </c>
      <c r="O31" s="460">
        <v>1</v>
      </c>
      <c r="P31" s="462">
        <v>0.375</v>
      </c>
      <c r="Q31" s="460">
        <v>1</v>
      </c>
      <c r="R31" s="460">
        <v>1</v>
      </c>
      <c r="S31" s="460">
        <v>1</v>
      </c>
      <c r="T31" s="460">
        <v>4</v>
      </c>
      <c r="U31" s="460">
        <v>0</v>
      </c>
      <c r="V31" s="460">
        <v>0</v>
      </c>
      <c r="W31" s="462">
        <v>0.5</v>
      </c>
      <c r="X31" s="462">
        <v>0.625</v>
      </c>
      <c r="Y31" s="462">
        <v>1.125</v>
      </c>
      <c r="Z31" s="462">
        <v>0.5</v>
      </c>
      <c r="AA31" s="113"/>
    </row>
    <row r="32" spans="2:27" ht="15.95" customHeight="1" x14ac:dyDescent="0.25">
      <c r="B32" s="235" t="s">
        <v>18</v>
      </c>
      <c r="C32" s="307">
        <v>27</v>
      </c>
      <c r="D32" s="307" t="s">
        <v>410</v>
      </c>
      <c r="E32" s="351" t="s">
        <v>332</v>
      </c>
      <c r="F32" s="307">
        <v>2</v>
      </c>
      <c r="G32" s="307">
        <v>10</v>
      </c>
      <c r="H32" s="307">
        <v>8</v>
      </c>
      <c r="I32" s="307">
        <v>4</v>
      </c>
      <c r="J32" s="307">
        <v>3</v>
      </c>
      <c r="K32" s="307">
        <v>1</v>
      </c>
      <c r="L32" s="307">
        <v>1</v>
      </c>
      <c r="M32" s="307">
        <v>1</v>
      </c>
      <c r="N32" s="307">
        <v>0</v>
      </c>
      <c r="O32" s="307">
        <v>4</v>
      </c>
      <c r="P32" s="444">
        <v>0.375</v>
      </c>
      <c r="Q32" s="307">
        <v>1</v>
      </c>
      <c r="R32" s="307">
        <v>0</v>
      </c>
      <c r="S32" s="307">
        <v>1</v>
      </c>
      <c r="T32" s="307">
        <v>1</v>
      </c>
      <c r="U32" s="307">
        <v>0</v>
      </c>
      <c r="V32" s="307">
        <v>0</v>
      </c>
      <c r="W32" s="444">
        <v>0.5</v>
      </c>
      <c r="X32" s="444">
        <v>0.75</v>
      </c>
      <c r="Y32" s="444">
        <v>1.25</v>
      </c>
      <c r="Z32" s="444">
        <v>0.75</v>
      </c>
      <c r="AA32" s="113"/>
    </row>
    <row r="33" spans="2:27" ht="15.95" customHeight="1" x14ac:dyDescent="0.25">
      <c r="B33" s="235" t="s">
        <v>17</v>
      </c>
      <c r="C33" s="307">
        <v>21</v>
      </c>
      <c r="D33" s="307" t="s">
        <v>392</v>
      </c>
      <c r="E33" s="351" t="s">
        <v>158</v>
      </c>
      <c r="F33" s="307">
        <v>6</v>
      </c>
      <c r="G33" s="307">
        <v>24</v>
      </c>
      <c r="H33" s="307">
        <v>19</v>
      </c>
      <c r="I33" s="307">
        <v>5</v>
      </c>
      <c r="J33" s="307">
        <v>7</v>
      </c>
      <c r="K33" s="307">
        <v>7</v>
      </c>
      <c r="L33" s="307">
        <v>0</v>
      </c>
      <c r="M33" s="307">
        <v>0</v>
      </c>
      <c r="N33" s="307">
        <v>0</v>
      </c>
      <c r="O33" s="307">
        <v>4</v>
      </c>
      <c r="P33" s="444">
        <v>0.36799999999999999</v>
      </c>
      <c r="Q33" s="307">
        <v>3</v>
      </c>
      <c r="R33" s="307">
        <v>2</v>
      </c>
      <c r="S33" s="307">
        <v>2</v>
      </c>
      <c r="T33" s="307">
        <v>11</v>
      </c>
      <c r="U33" s="307">
        <v>0</v>
      </c>
      <c r="V33" s="307">
        <v>0</v>
      </c>
      <c r="W33" s="444">
        <v>0.5</v>
      </c>
      <c r="X33" s="444">
        <v>0.36799999999999999</v>
      </c>
      <c r="Y33" s="444">
        <v>0.86799999999999999</v>
      </c>
      <c r="Z33" s="444">
        <v>0.4</v>
      </c>
      <c r="AA33" s="113"/>
    </row>
    <row r="34" spans="2:27" ht="15.95" customHeight="1" x14ac:dyDescent="0.25">
      <c r="B34" s="235" t="s">
        <v>17</v>
      </c>
      <c r="C34" s="307">
        <v>29</v>
      </c>
      <c r="D34" s="307" t="s">
        <v>399</v>
      </c>
      <c r="E34" s="351" t="s">
        <v>165</v>
      </c>
      <c r="F34" s="307">
        <v>6</v>
      </c>
      <c r="G34" s="307">
        <v>30</v>
      </c>
      <c r="H34" s="307">
        <v>22</v>
      </c>
      <c r="I34" s="307">
        <v>12</v>
      </c>
      <c r="J34" s="307">
        <v>8</v>
      </c>
      <c r="K34" s="307">
        <v>7</v>
      </c>
      <c r="L34" s="307">
        <v>1</v>
      </c>
      <c r="M34" s="307">
        <v>0</v>
      </c>
      <c r="N34" s="307">
        <v>0</v>
      </c>
      <c r="O34" s="307">
        <v>5</v>
      </c>
      <c r="P34" s="444">
        <v>0.36399999999999999</v>
      </c>
      <c r="Q34" s="307">
        <v>5</v>
      </c>
      <c r="R34" s="307">
        <v>4</v>
      </c>
      <c r="S34" s="307">
        <v>2</v>
      </c>
      <c r="T34" s="307">
        <v>13</v>
      </c>
      <c r="U34" s="307">
        <v>0</v>
      </c>
      <c r="V34" s="307">
        <v>0</v>
      </c>
      <c r="W34" s="444">
        <v>0.51700000000000002</v>
      </c>
      <c r="X34" s="444">
        <v>0.40899999999999997</v>
      </c>
      <c r="Y34" s="444">
        <v>0.92600000000000005</v>
      </c>
      <c r="Z34" s="444">
        <v>0.27300000000000002</v>
      </c>
      <c r="AA34" s="113"/>
    </row>
    <row r="35" spans="2:27" ht="15.95" customHeight="1" x14ac:dyDescent="0.25">
      <c r="B35" s="235" t="s">
        <v>19</v>
      </c>
      <c r="C35" s="460">
        <v>17</v>
      </c>
      <c r="D35" s="460" t="s">
        <v>340</v>
      </c>
      <c r="E35" s="236" t="s">
        <v>54</v>
      </c>
      <c r="F35" s="460">
        <v>7</v>
      </c>
      <c r="G35" s="460">
        <v>31</v>
      </c>
      <c r="H35" s="460">
        <v>28</v>
      </c>
      <c r="I35" s="460">
        <v>7</v>
      </c>
      <c r="J35" s="460">
        <v>10</v>
      </c>
      <c r="K35" s="460">
        <v>4</v>
      </c>
      <c r="L35" s="460">
        <v>2</v>
      </c>
      <c r="M35" s="460">
        <v>3</v>
      </c>
      <c r="N35" s="460">
        <v>1</v>
      </c>
      <c r="O35" s="460">
        <v>9</v>
      </c>
      <c r="P35" s="462">
        <v>0.35699999999999998</v>
      </c>
      <c r="Q35" s="460">
        <v>3</v>
      </c>
      <c r="R35" s="460">
        <v>8</v>
      </c>
      <c r="S35" s="460">
        <v>0</v>
      </c>
      <c r="T35" s="460">
        <v>9</v>
      </c>
      <c r="U35" s="460">
        <v>0</v>
      </c>
      <c r="V35" s="460">
        <v>0</v>
      </c>
      <c r="W35" s="462">
        <v>0.41899999999999998</v>
      </c>
      <c r="X35" s="462">
        <v>0.75</v>
      </c>
      <c r="Y35" s="462">
        <v>1.169</v>
      </c>
      <c r="Z35" s="462">
        <v>0.42899999999999999</v>
      </c>
    </row>
    <row r="36" spans="2:27" ht="15.95" customHeight="1" x14ac:dyDescent="0.25">
      <c r="B36" s="235" t="s">
        <v>18</v>
      </c>
      <c r="C36" s="307">
        <v>38</v>
      </c>
      <c r="D36" s="307" t="s">
        <v>413</v>
      </c>
      <c r="E36" s="352" t="s">
        <v>195</v>
      </c>
      <c r="F36" s="307">
        <v>4</v>
      </c>
      <c r="G36" s="307">
        <v>21</v>
      </c>
      <c r="H36" s="307">
        <v>14</v>
      </c>
      <c r="I36" s="307">
        <v>7</v>
      </c>
      <c r="J36" s="307">
        <v>5</v>
      </c>
      <c r="K36" s="307">
        <v>2</v>
      </c>
      <c r="L36" s="307">
        <v>1</v>
      </c>
      <c r="M36" s="307">
        <v>1</v>
      </c>
      <c r="N36" s="307">
        <v>1</v>
      </c>
      <c r="O36" s="307">
        <v>9</v>
      </c>
      <c r="P36" s="444">
        <v>0.35699999999999998</v>
      </c>
      <c r="Q36" s="307">
        <v>7</v>
      </c>
      <c r="R36" s="307">
        <v>4</v>
      </c>
      <c r="S36" s="307">
        <v>0</v>
      </c>
      <c r="T36" s="307">
        <v>1</v>
      </c>
      <c r="U36" s="307">
        <v>0</v>
      </c>
      <c r="V36" s="307">
        <v>0</v>
      </c>
      <c r="W36" s="444">
        <v>0.57099999999999995</v>
      </c>
      <c r="X36" s="444">
        <v>0.78600000000000003</v>
      </c>
      <c r="Y36" s="444">
        <v>1.357</v>
      </c>
      <c r="Z36" s="444">
        <v>0.33300000000000002</v>
      </c>
    </row>
    <row r="37" spans="2:27" ht="15.95" customHeight="1" x14ac:dyDescent="0.25">
      <c r="B37" s="235" t="s">
        <v>19</v>
      </c>
      <c r="C37" s="460">
        <v>51</v>
      </c>
      <c r="D37" s="460" t="s">
        <v>339</v>
      </c>
      <c r="E37" s="236" t="s">
        <v>58</v>
      </c>
      <c r="F37" s="460">
        <v>6</v>
      </c>
      <c r="G37" s="460">
        <v>24</v>
      </c>
      <c r="H37" s="460">
        <v>20</v>
      </c>
      <c r="I37" s="460">
        <v>3</v>
      </c>
      <c r="J37" s="460">
        <v>7</v>
      </c>
      <c r="K37" s="460">
        <v>6</v>
      </c>
      <c r="L37" s="460">
        <v>1</v>
      </c>
      <c r="M37" s="460">
        <v>0</v>
      </c>
      <c r="N37" s="460">
        <v>0</v>
      </c>
      <c r="O37" s="460">
        <v>5</v>
      </c>
      <c r="P37" s="462">
        <v>0.35</v>
      </c>
      <c r="Q37" s="460">
        <v>4</v>
      </c>
      <c r="R37" s="460">
        <v>5</v>
      </c>
      <c r="S37" s="460">
        <v>0</v>
      </c>
      <c r="T37" s="460">
        <v>2</v>
      </c>
      <c r="U37" s="460">
        <v>0</v>
      </c>
      <c r="V37" s="460">
        <v>0</v>
      </c>
      <c r="W37" s="462">
        <v>0.45800000000000002</v>
      </c>
      <c r="X37" s="462">
        <v>0.4</v>
      </c>
      <c r="Y37" s="462">
        <v>0.85799999999999998</v>
      </c>
      <c r="Z37" s="462">
        <v>0.38500000000000001</v>
      </c>
    </row>
    <row r="38" spans="2:27" ht="15.95" customHeight="1" x14ac:dyDescent="0.25">
      <c r="B38" s="310" t="s">
        <v>17</v>
      </c>
      <c r="C38" s="310">
        <v>47</v>
      </c>
      <c r="D38" s="310" t="s">
        <v>391</v>
      </c>
      <c r="E38" s="357" t="s">
        <v>155</v>
      </c>
      <c r="F38" s="310">
        <v>6</v>
      </c>
      <c r="G38" s="310">
        <v>21</v>
      </c>
      <c r="H38" s="310">
        <v>20</v>
      </c>
      <c r="I38" s="310">
        <v>5</v>
      </c>
      <c r="J38" s="310">
        <v>7</v>
      </c>
      <c r="K38" s="310">
        <v>5</v>
      </c>
      <c r="L38" s="310">
        <v>2</v>
      </c>
      <c r="M38" s="310">
        <v>0</v>
      </c>
      <c r="N38" s="310">
        <v>0</v>
      </c>
      <c r="O38" s="310">
        <v>6</v>
      </c>
      <c r="P38" s="473">
        <v>0.35</v>
      </c>
      <c r="Q38" s="310">
        <v>1</v>
      </c>
      <c r="R38" s="310">
        <v>1</v>
      </c>
      <c r="S38" s="310">
        <v>0</v>
      </c>
      <c r="T38" s="310">
        <v>4</v>
      </c>
      <c r="U38" s="310">
        <v>0</v>
      </c>
      <c r="V38" s="310">
        <v>0</v>
      </c>
      <c r="W38" s="473">
        <v>0.38100000000000001</v>
      </c>
      <c r="X38" s="473">
        <v>0.45</v>
      </c>
      <c r="Y38" s="473">
        <v>0.83099999999999996</v>
      </c>
      <c r="Z38" s="473">
        <v>0.26700000000000002</v>
      </c>
    </row>
    <row r="39" spans="2:27" ht="15.95" customHeight="1" x14ac:dyDescent="0.25">
      <c r="B39" s="235" t="s">
        <v>19</v>
      </c>
      <c r="C39" s="460">
        <v>25</v>
      </c>
      <c r="D39" s="460" t="s">
        <v>341</v>
      </c>
      <c r="E39" s="236" t="s">
        <v>61</v>
      </c>
      <c r="F39" s="460">
        <v>2</v>
      </c>
      <c r="G39" s="460">
        <v>3</v>
      </c>
      <c r="H39" s="460">
        <v>3</v>
      </c>
      <c r="I39" s="460">
        <v>0</v>
      </c>
      <c r="J39" s="460">
        <v>1</v>
      </c>
      <c r="K39" s="460">
        <v>1</v>
      </c>
      <c r="L39" s="460">
        <v>0</v>
      </c>
      <c r="M39" s="460">
        <v>0</v>
      </c>
      <c r="N39" s="460">
        <v>0</v>
      </c>
      <c r="O39" s="460">
        <v>1</v>
      </c>
      <c r="P39" s="462">
        <v>0.33300000000000002</v>
      </c>
      <c r="Q39" s="460">
        <v>0</v>
      </c>
      <c r="R39" s="460">
        <v>1</v>
      </c>
      <c r="S39" s="460">
        <v>0</v>
      </c>
      <c r="T39" s="460">
        <v>1</v>
      </c>
      <c r="U39" s="460">
        <v>0</v>
      </c>
      <c r="V39" s="460">
        <v>0</v>
      </c>
      <c r="W39" s="462">
        <v>0.33300000000000002</v>
      </c>
      <c r="X39" s="462">
        <v>0.33300000000000002</v>
      </c>
      <c r="Y39" s="462">
        <v>0.66700000000000004</v>
      </c>
      <c r="Z39" s="462">
        <v>0.33300000000000002</v>
      </c>
    </row>
    <row r="40" spans="2:27" ht="15.95" customHeight="1" x14ac:dyDescent="0.25">
      <c r="B40" s="235" t="s">
        <v>20</v>
      </c>
      <c r="C40" s="308">
        <v>8</v>
      </c>
      <c r="D40" s="308" t="s">
        <v>359</v>
      </c>
      <c r="E40" s="353" t="s">
        <v>83</v>
      </c>
      <c r="F40" s="308">
        <v>5</v>
      </c>
      <c r="G40" s="308">
        <v>24</v>
      </c>
      <c r="H40" s="308">
        <v>21</v>
      </c>
      <c r="I40" s="308">
        <v>3</v>
      </c>
      <c r="J40" s="308">
        <v>7</v>
      </c>
      <c r="K40" s="308">
        <v>6</v>
      </c>
      <c r="L40" s="308">
        <v>1</v>
      </c>
      <c r="M40" s="308">
        <v>0</v>
      </c>
      <c r="N40" s="308">
        <v>0</v>
      </c>
      <c r="O40" s="308">
        <v>6</v>
      </c>
      <c r="P40" s="309">
        <v>0.33300000000000002</v>
      </c>
      <c r="Q40" s="308">
        <v>1</v>
      </c>
      <c r="R40" s="308">
        <v>8</v>
      </c>
      <c r="S40" s="308">
        <v>1</v>
      </c>
      <c r="T40" s="308">
        <v>9</v>
      </c>
      <c r="U40" s="308">
        <v>0</v>
      </c>
      <c r="V40" s="308">
        <v>1</v>
      </c>
      <c r="W40" s="309">
        <v>0.39100000000000001</v>
      </c>
      <c r="X40" s="309">
        <v>0.38100000000000001</v>
      </c>
      <c r="Y40" s="309">
        <v>0.77200000000000002</v>
      </c>
      <c r="Z40" s="309">
        <v>0.33300000000000002</v>
      </c>
    </row>
    <row r="41" spans="2:27" ht="15.95" customHeight="1" x14ac:dyDescent="0.25">
      <c r="B41" s="235" t="s">
        <v>22</v>
      </c>
      <c r="C41" s="307">
        <v>12</v>
      </c>
      <c r="D41" s="307" t="s">
        <v>374</v>
      </c>
      <c r="E41" s="351" t="s">
        <v>131</v>
      </c>
      <c r="F41" s="307">
        <v>1</v>
      </c>
      <c r="G41" s="307">
        <v>3</v>
      </c>
      <c r="H41" s="307">
        <v>3</v>
      </c>
      <c r="I41" s="307">
        <v>1</v>
      </c>
      <c r="J41" s="307">
        <v>1</v>
      </c>
      <c r="K41" s="307">
        <v>1</v>
      </c>
      <c r="L41" s="307">
        <v>0</v>
      </c>
      <c r="M41" s="307">
        <v>0</v>
      </c>
      <c r="N41" s="307">
        <v>0</v>
      </c>
      <c r="O41" s="307">
        <v>0</v>
      </c>
      <c r="P41" s="444">
        <v>0.33300000000000002</v>
      </c>
      <c r="Q41" s="307">
        <v>0</v>
      </c>
      <c r="R41" s="307">
        <v>0</v>
      </c>
      <c r="S41" s="307">
        <v>0</v>
      </c>
      <c r="T41" s="307">
        <v>1</v>
      </c>
      <c r="U41" s="307">
        <v>0</v>
      </c>
      <c r="V41" s="307">
        <v>0</v>
      </c>
      <c r="W41" s="444">
        <v>0.33300000000000002</v>
      </c>
      <c r="X41" s="444">
        <v>0.33300000000000002</v>
      </c>
      <c r="Y41" s="444">
        <v>0.66700000000000004</v>
      </c>
      <c r="Z41" s="444">
        <v>0</v>
      </c>
    </row>
    <row r="42" spans="2:27" ht="15.95" customHeight="1" x14ac:dyDescent="0.25">
      <c r="B42" s="235" t="s">
        <v>18</v>
      </c>
      <c r="C42" s="307">
        <v>9</v>
      </c>
      <c r="D42" s="307" t="s">
        <v>415</v>
      </c>
      <c r="E42" s="351" t="s">
        <v>199</v>
      </c>
      <c r="F42" s="307">
        <v>5</v>
      </c>
      <c r="G42" s="307">
        <v>15</v>
      </c>
      <c r="H42" s="307">
        <v>12</v>
      </c>
      <c r="I42" s="307">
        <v>4</v>
      </c>
      <c r="J42" s="307">
        <v>4</v>
      </c>
      <c r="K42" s="307">
        <v>3</v>
      </c>
      <c r="L42" s="307">
        <v>1</v>
      </c>
      <c r="M42" s="307">
        <v>0</v>
      </c>
      <c r="N42" s="307">
        <v>0</v>
      </c>
      <c r="O42" s="307">
        <v>2</v>
      </c>
      <c r="P42" s="444">
        <v>0.33300000000000002</v>
      </c>
      <c r="Q42" s="307">
        <v>3</v>
      </c>
      <c r="R42" s="307">
        <v>6</v>
      </c>
      <c r="S42" s="307">
        <v>0</v>
      </c>
      <c r="T42" s="307">
        <v>4</v>
      </c>
      <c r="U42" s="307">
        <v>0</v>
      </c>
      <c r="V42" s="307">
        <v>0</v>
      </c>
      <c r="W42" s="444">
        <v>0.46700000000000003</v>
      </c>
      <c r="X42" s="444">
        <v>0.41699999999999998</v>
      </c>
      <c r="Y42" s="444">
        <v>0.88300000000000001</v>
      </c>
      <c r="Z42" s="444">
        <v>0.5</v>
      </c>
    </row>
    <row r="43" spans="2:27" ht="15.95" customHeight="1" x14ac:dyDescent="0.25">
      <c r="B43" s="235" t="s">
        <v>20</v>
      </c>
      <c r="C43" s="308">
        <v>23</v>
      </c>
      <c r="D43" s="308" t="s">
        <v>361</v>
      </c>
      <c r="E43" s="353" t="s">
        <v>88</v>
      </c>
      <c r="F43" s="308">
        <v>6</v>
      </c>
      <c r="G43" s="308">
        <v>19</v>
      </c>
      <c r="H43" s="308">
        <v>16</v>
      </c>
      <c r="I43" s="308">
        <v>6</v>
      </c>
      <c r="J43" s="308">
        <v>5</v>
      </c>
      <c r="K43" s="308">
        <v>3</v>
      </c>
      <c r="L43" s="308">
        <v>2</v>
      </c>
      <c r="M43" s="308">
        <v>0</v>
      </c>
      <c r="N43" s="308">
        <v>0</v>
      </c>
      <c r="O43" s="308">
        <v>7</v>
      </c>
      <c r="P43" s="309">
        <v>0.313</v>
      </c>
      <c r="Q43" s="308">
        <v>1</v>
      </c>
      <c r="R43" s="308">
        <v>6</v>
      </c>
      <c r="S43" s="308">
        <v>2</v>
      </c>
      <c r="T43" s="308">
        <v>5</v>
      </c>
      <c r="U43" s="308">
        <v>1</v>
      </c>
      <c r="V43" s="308">
        <v>0</v>
      </c>
      <c r="W43" s="309">
        <v>0.42099999999999999</v>
      </c>
      <c r="X43" s="309">
        <v>0.438</v>
      </c>
      <c r="Y43" s="309">
        <v>0.85899999999999999</v>
      </c>
      <c r="Z43" s="309">
        <v>0.41699999999999998</v>
      </c>
    </row>
    <row r="44" spans="2:27" ht="15.95" customHeight="1" x14ac:dyDescent="0.25">
      <c r="B44" s="235" t="s">
        <v>17</v>
      </c>
      <c r="C44" s="307">
        <v>9</v>
      </c>
      <c r="D44" s="307" t="s">
        <v>396</v>
      </c>
      <c r="E44" s="351" t="s">
        <v>157</v>
      </c>
      <c r="F44" s="307">
        <v>4</v>
      </c>
      <c r="G44" s="307">
        <v>20</v>
      </c>
      <c r="H44" s="307">
        <v>16</v>
      </c>
      <c r="I44" s="307">
        <v>7</v>
      </c>
      <c r="J44" s="307">
        <v>5</v>
      </c>
      <c r="K44" s="307">
        <v>4</v>
      </c>
      <c r="L44" s="307">
        <v>1</v>
      </c>
      <c r="M44" s="307">
        <v>0</v>
      </c>
      <c r="N44" s="307">
        <v>0</v>
      </c>
      <c r="O44" s="307">
        <v>7</v>
      </c>
      <c r="P44" s="444">
        <v>0.313</v>
      </c>
      <c r="Q44" s="307">
        <v>2</v>
      </c>
      <c r="R44" s="307">
        <v>0</v>
      </c>
      <c r="S44" s="307">
        <v>2</v>
      </c>
      <c r="T44" s="307">
        <v>6</v>
      </c>
      <c r="U44" s="307">
        <v>0</v>
      </c>
      <c r="V44" s="307">
        <v>0</v>
      </c>
      <c r="W44" s="444">
        <v>0.45</v>
      </c>
      <c r="X44" s="444">
        <v>0.375</v>
      </c>
      <c r="Y44" s="444">
        <v>0.82499999999999996</v>
      </c>
      <c r="Z44" s="444">
        <v>0.25</v>
      </c>
    </row>
    <row r="45" spans="2:27" ht="15.95" customHeight="1" x14ac:dyDescent="0.25">
      <c r="B45" s="235" t="s">
        <v>20</v>
      </c>
      <c r="C45" s="308">
        <v>25</v>
      </c>
      <c r="D45" s="308" t="s">
        <v>363</v>
      </c>
      <c r="E45" s="353" t="s">
        <v>85</v>
      </c>
      <c r="F45" s="308">
        <v>4</v>
      </c>
      <c r="G45" s="308">
        <v>15</v>
      </c>
      <c r="H45" s="308">
        <v>13</v>
      </c>
      <c r="I45" s="308">
        <v>5</v>
      </c>
      <c r="J45" s="308">
        <v>4</v>
      </c>
      <c r="K45" s="308">
        <v>4</v>
      </c>
      <c r="L45" s="308">
        <v>0</v>
      </c>
      <c r="M45" s="308">
        <v>0</v>
      </c>
      <c r="N45" s="308">
        <v>0</v>
      </c>
      <c r="O45" s="308">
        <v>1</v>
      </c>
      <c r="P45" s="309">
        <v>0.308</v>
      </c>
      <c r="Q45" s="308">
        <v>2</v>
      </c>
      <c r="R45" s="308">
        <v>2</v>
      </c>
      <c r="S45" s="308">
        <v>0</v>
      </c>
      <c r="T45" s="308">
        <v>6</v>
      </c>
      <c r="U45" s="308">
        <v>0</v>
      </c>
      <c r="V45" s="308">
        <v>0</v>
      </c>
      <c r="W45" s="309">
        <v>0.4</v>
      </c>
      <c r="X45" s="309">
        <v>0.308</v>
      </c>
      <c r="Y45" s="309">
        <v>0.70799999999999996</v>
      </c>
      <c r="Z45" s="309">
        <v>0.16700000000000001</v>
      </c>
    </row>
    <row r="46" spans="2:27" ht="15.95" customHeight="1" x14ac:dyDescent="0.25">
      <c r="B46" s="235" t="s">
        <v>20</v>
      </c>
      <c r="C46" s="308">
        <v>61</v>
      </c>
      <c r="D46" s="308" t="s">
        <v>364</v>
      </c>
      <c r="E46" s="353" t="s">
        <v>84</v>
      </c>
      <c r="F46" s="308">
        <v>6</v>
      </c>
      <c r="G46" s="308">
        <v>28</v>
      </c>
      <c r="H46" s="308">
        <v>23</v>
      </c>
      <c r="I46" s="308">
        <v>8</v>
      </c>
      <c r="J46" s="308">
        <v>7</v>
      </c>
      <c r="K46" s="308">
        <v>5</v>
      </c>
      <c r="L46" s="308">
        <v>1</v>
      </c>
      <c r="M46" s="308">
        <v>0</v>
      </c>
      <c r="N46" s="308">
        <v>1</v>
      </c>
      <c r="O46" s="308">
        <v>5</v>
      </c>
      <c r="P46" s="309">
        <v>0.30399999999999999</v>
      </c>
      <c r="Q46" s="308">
        <v>4</v>
      </c>
      <c r="R46" s="308">
        <v>8</v>
      </c>
      <c r="S46" s="308">
        <v>1</v>
      </c>
      <c r="T46" s="308">
        <v>8</v>
      </c>
      <c r="U46" s="308">
        <v>0</v>
      </c>
      <c r="V46" s="308">
        <v>0</v>
      </c>
      <c r="W46" s="309">
        <v>0.42899999999999999</v>
      </c>
      <c r="X46" s="309">
        <v>0.47799999999999998</v>
      </c>
      <c r="Y46" s="309">
        <v>0.90700000000000003</v>
      </c>
      <c r="Z46" s="309">
        <v>0.26700000000000002</v>
      </c>
    </row>
    <row r="47" spans="2:27" ht="15.95" customHeight="1" x14ac:dyDescent="0.25">
      <c r="B47" s="235" t="s">
        <v>17</v>
      </c>
      <c r="C47" s="307">
        <v>12</v>
      </c>
      <c r="D47" s="307" t="s">
        <v>394</v>
      </c>
      <c r="E47" s="351" t="s">
        <v>163</v>
      </c>
      <c r="F47" s="307">
        <v>5</v>
      </c>
      <c r="G47" s="307">
        <v>27</v>
      </c>
      <c r="H47" s="307">
        <v>20</v>
      </c>
      <c r="I47" s="307">
        <v>12</v>
      </c>
      <c r="J47" s="307">
        <v>6</v>
      </c>
      <c r="K47" s="307">
        <v>6</v>
      </c>
      <c r="L47" s="307">
        <v>0</v>
      </c>
      <c r="M47" s="307">
        <v>0</v>
      </c>
      <c r="N47" s="307">
        <v>0</v>
      </c>
      <c r="O47" s="307">
        <v>4</v>
      </c>
      <c r="P47" s="444">
        <v>0.3</v>
      </c>
      <c r="Q47" s="307">
        <v>5</v>
      </c>
      <c r="R47" s="307">
        <v>2</v>
      </c>
      <c r="S47" s="307">
        <v>2</v>
      </c>
      <c r="T47" s="307">
        <v>15</v>
      </c>
      <c r="U47" s="307">
        <v>0</v>
      </c>
      <c r="V47" s="307">
        <v>0</v>
      </c>
      <c r="W47" s="444">
        <v>0.48099999999999998</v>
      </c>
      <c r="X47" s="444">
        <v>0.3</v>
      </c>
      <c r="Y47" s="444">
        <v>0.78100000000000003</v>
      </c>
      <c r="Z47" s="444">
        <v>0.14299999999999999</v>
      </c>
    </row>
    <row r="48" spans="2:27" ht="15.95" customHeight="1" x14ac:dyDescent="0.25">
      <c r="B48" s="235" t="s">
        <v>18</v>
      </c>
      <c r="C48" s="307">
        <v>44</v>
      </c>
      <c r="D48" s="307" t="s">
        <v>406</v>
      </c>
      <c r="E48" s="351" t="s">
        <v>200</v>
      </c>
      <c r="F48" s="307">
        <v>2</v>
      </c>
      <c r="G48" s="307">
        <v>9</v>
      </c>
      <c r="H48" s="307">
        <v>7</v>
      </c>
      <c r="I48" s="307">
        <v>5</v>
      </c>
      <c r="J48" s="307">
        <v>2</v>
      </c>
      <c r="K48" s="307">
        <v>2</v>
      </c>
      <c r="L48" s="307">
        <v>0</v>
      </c>
      <c r="M48" s="307">
        <v>0</v>
      </c>
      <c r="N48" s="307">
        <v>0</v>
      </c>
      <c r="O48" s="307">
        <v>3</v>
      </c>
      <c r="P48" s="444">
        <v>0.28599999999999998</v>
      </c>
      <c r="Q48" s="307">
        <v>1</v>
      </c>
      <c r="R48" s="307">
        <v>1</v>
      </c>
      <c r="S48" s="307">
        <v>1</v>
      </c>
      <c r="T48" s="307">
        <v>3</v>
      </c>
      <c r="U48" s="307">
        <v>1</v>
      </c>
      <c r="V48" s="307">
        <v>0</v>
      </c>
      <c r="W48" s="444">
        <v>0.44400000000000001</v>
      </c>
      <c r="X48" s="444">
        <v>0.28599999999999998</v>
      </c>
      <c r="Y48" s="444">
        <v>0.73</v>
      </c>
      <c r="Z48" s="444">
        <v>0.66700000000000004</v>
      </c>
    </row>
    <row r="49" spans="2:26" ht="15.95" customHeight="1" x14ac:dyDescent="0.25">
      <c r="B49" s="235" t="s">
        <v>17</v>
      </c>
      <c r="C49" s="307">
        <v>24</v>
      </c>
      <c r="D49" s="307" t="s">
        <v>387</v>
      </c>
      <c r="E49" s="351" t="s">
        <v>171</v>
      </c>
      <c r="F49" s="307">
        <v>3</v>
      </c>
      <c r="G49" s="307">
        <v>13</v>
      </c>
      <c r="H49" s="307">
        <v>11</v>
      </c>
      <c r="I49" s="307">
        <v>3</v>
      </c>
      <c r="J49" s="307">
        <v>3</v>
      </c>
      <c r="K49" s="307">
        <v>3</v>
      </c>
      <c r="L49" s="307">
        <v>0</v>
      </c>
      <c r="M49" s="307">
        <v>0</v>
      </c>
      <c r="N49" s="307">
        <v>0</v>
      </c>
      <c r="O49" s="307">
        <v>1</v>
      </c>
      <c r="P49" s="444">
        <v>0.27300000000000002</v>
      </c>
      <c r="Q49" s="307">
        <v>1</v>
      </c>
      <c r="R49" s="307">
        <v>3</v>
      </c>
      <c r="S49" s="307">
        <v>1</v>
      </c>
      <c r="T49" s="307">
        <v>3</v>
      </c>
      <c r="U49" s="307">
        <v>1</v>
      </c>
      <c r="V49" s="307">
        <v>0</v>
      </c>
      <c r="W49" s="444">
        <v>0.38500000000000001</v>
      </c>
      <c r="X49" s="444">
        <v>0.27300000000000002</v>
      </c>
      <c r="Y49" s="444">
        <v>0.65700000000000003</v>
      </c>
      <c r="Z49" s="444">
        <v>0.25</v>
      </c>
    </row>
    <row r="50" spans="2:26" ht="15.95" customHeight="1" x14ac:dyDescent="0.25">
      <c r="B50" s="235" t="s">
        <v>19</v>
      </c>
      <c r="C50" s="460">
        <v>33</v>
      </c>
      <c r="D50" s="460" t="s">
        <v>342</v>
      </c>
      <c r="E50" s="236" t="s">
        <v>57</v>
      </c>
      <c r="F50" s="460">
        <v>6</v>
      </c>
      <c r="G50" s="460">
        <v>29</v>
      </c>
      <c r="H50" s="460">
        <v>23</v>
      </c>
      <c r="I50" s="460">
        <v>8</v>
      </c>
      <c r="J50" s="460">
        <v>6</v>
      </c>
      <c r="K50" s="460">
        <v>6</v>
      </c>
      <c r="L50" s="460">
        <v>0</v>
      </c>
      <c r="M50" s="460">
        <v>0</v>
      </c>
      <c r="N50" s="460">
        <v>0</v>
      </c>
      <c r="O50" s="460">
        <v>6</v>
      </c>
      <c r="P50" s="462">
        <v>0.26100000000000001</v>
      </c>
      <c r="Q50" s="460">
        <v>4</v>
      </c>
      <c r="R50" s="460">
        <v>3</v>
      </c>
      <c r="S50" s="460">
        <v>2</v>
      </c>
      <c r="T50" s="460">
        <v>6</v>
      </c>
      <c r="U50" s="460">
        <v>0</v>
      </c>
      <c r="V50" s="460">
        <v>0</v>
      </c>
      <c r="W50" s="462">
        <v>0.41399999999999998</v>
      </c>
      <c r="X50" s="462">
        <v>0.26100000000000001</v>
      </c>
      <c r="Y50" s="462">
        <v>0.67500000000000004</v>
      </c>
      <c r="Z50" s="462">
        <v>0.313</v>
      </c>
    </row>
    <row r="51" spans="2:26" ht="15.95" customHeight="1" x14ac:dyDescent="0.25">
      <c r="B51" s="235" t="s">
        <v>19</v>
      </c>
      <c r="C51" s="460">
        <v>15</v>
      </c>
      <c r="D51" s="460" t="s">
        <v>345</v>
      </c>
      <c r="E51" s="236" t="s">
        <v>52</v>
      </c>
      <c r="F51" s="460">
        <v>6</v>
      </c>
      <c r="G51" s="460">
        <v>18</v>
      </c>
      <c r="H51" s="460">
        <v>16</v>
      </c>
      <c r="I51" s="460">
        <v>3</v>
      </c>
      <c r="J51" s="460">
        <v>4</v>
      </c>
      <c r="K51" s="460">
        <v>4</v>
      </c>
      <c r="L51" s="460">
        <v>0</v>
      </c>
      <c r="M51" s="460">
        <v>0</v>
      </c>
      <c r="N51" s="460">
        <v>0</v>
      </c>
      <c r="O51" s="460">
        <v>3</v>
      </c>
      <c r="P51" s="462">
        <v>0.25</v>
      </c>
      <c r="Q51" s="460">
        <v>1</v>
      </c>
      <c r="R51" s="460">
        <v>2</v>
      </c>
      <c r="S51" s="460">
        <v>1</v>
      </c>
      <c r="T51" s="460">
        <v>0</v>
      </c>
      <c r="U51" s="460">
        <v>1</v>
      </c>
      <c r="V51" s="460">
        <v>0</v>
      </c>
      <c r="W51" s="462">
        <v>0.33300000000000002</v>
      </c>
      <c r="X51" s="462">
        <v>0.25</v>
      </c>
      <c r="Y51" s="462">
        <v>0.58299999999999996</v>
      </c>
      <c r="Z51" s="462">
        <v>0.2</v>
      </c>
    </row>
    <row r="52" spans="2:26" ht="15.95" customHeight="1" x14ac:dyDescent="0.25">
      <c r="B52" s="235" t="s">
        <v>19</v>
      </c>
      <c r="C52" s="460">
        <v>14</v>
      </c>
      <c r="D52" s="460" t="s">
        <v>344</v>
      </c>
      <c r="E52" s="236" t="s">
        <v>51</v>
      </c>
      <c r="F52" s="460">
        <v>2</v>
      </c>
      <c r="G52" s="460">
        <v>9</v>
      </c>
      <c r="H52" s="460">
        <v>4</v>
      </c>
      <c r="I52" s="460">
        <v>2</v>
      </c>
      <c r="J52" s="460">
        <v>1</v>
      </c>
      <c r="K52" s="460">
        <v>1</v>
      </c>
      <c r="L52" s="460">
        <v>0</v>
      </c>
      <c r="M52" s="460">
        <v>0</v>
      </c>
      <c r="N52" s="460">
        <v>0</v>
      </c>
      <c r="O52" s="460">
        <v>1</v>
      </c>
      <c r="P52" s="462">
        <v>0.25</v>
      </c>
      <c r="Q52" s="460">
        <v>2</v>
      </c>
      <c r="R52" s="460">
        <v>0</v>
      </c>
      <c r="S52" s="460">
        <v>3</v>
      </c>
      <c r="T52" s="460">
        <v>2</v>
      </c>
      <c r="U52" s="460">
        <v>0</v>
      </c>
      <c r="V52" s="460">
        <v>0</v>
      </c>
      <c r="W52" s="462">
        <v>0.66700000000000004</v>
      </c>
      <c r="X52" s="462">
        <v>0.25</v>
      </c>
      <c r="Y52" s="462">
        <v>0.91700000000000004</v>
      </c>
      <c r="Z52" s="462">
        <v>1</v>
      </c>
    </row>
    <row r="53" spans="2:26" ht="15.95" customHeight="1" x14ac:dyDescent="0.25">
      <c r="B53" s="235" t="s">
        <v>22</v>
      </c>
      <c r="C53" s="307">
        <v>50</v>
      </c>
      <c r="D53" s="307" t="s">
        <v>376</v>
      </c>
      <c r="E53" s="351" t="s">
        <v>135</v>
      </c>
      <c r="F53" s="307">
        <v>2</v>
      </c>
      <c r="G53" s="307">
        <v>4</v>
      </c>
      <c r="H53" s="307">
        <v>4</v>
      </c>
      <c r="I53" s="307">
        <v>0</v>
      </c>
      <c r="J53" s="307">
        <v>1</v>
      </c>
      <c r="K53" s="307">
        <v>1</v>
      </c>
      <c r="L53" s="307">
        <v>0</v>
      </c>
      <c r="M53" s="307">
        <v>0</v>
      </c>
      <c r="N53" s="307">
        <v>0</v>
      </c>
      <c r="O53" s="307">
        <v>0</v>
      </c>
      <c r="P53" s="444">
        <v>0.25</v>
      </c>
      <c r="Q53" s="307">
        <v>0</v>
      </c>
      <c r="R53" s="307">
        <v>1</v>
      </c>
      <c r="S53" s="307">
        <v>0</v>
      </c>
      <c r="T53" s="307">
        <v>1</v>
      </c>
      <c r="U53" s="307">
        <v>0</v>
      </c>
      <c r="V53" s="307">
        <v>0</v>
      </c>
      <c r="W53" s="444">
        <v>0.25</v>
      </c>
      <c r="X53" s="444">
        <v>0.25</v>
      </c>
      <c r="Y53" s="444">
        <v>0.5</v>
      </c>
      <c r="Z53" s="444">
        <v>0</v>
      </c>
    </row>
    <row r="54" spans="2:26" ht="15.95" customHeight="1" x14ac:dyDescent="0.25">
      <c r="B54" s="235" t="s">
        <v>22</v>
      </c>
      <c r="C54" s="307">
        <v>7</v>
      </c>
      <c r="D54" s="307" t="s">
        <v>377</v>
      </c>
      <c r="E54" s="351" t="s">
        <v>123</v>
      </c>
      <c r="F54" s="307">
        <v>6</v>
      </c>
      <c r="G54" s="307">
        <v>21</v>
      </c>
      <c r="H54" s="307">
        <v>20</v>
      </c>
      <c r="I54" s="307">
        <v>5</v>
      </c>
      <c r="J54" s="307">
        <v>5</v>
      </c>
      <c r="K54" s="307">
        <v>4</v>
      </c>
      <c r="L54" s="307">
        <v>1</v>
      </c>
      <c r="M54" s="307">
        <v>0</v>
      </c>
      <c r="N54" s="307">
        <v>0</v>
      </c>
      <c r="O54" s="307">
        <v>2</v>
      </c>
      <c r="P54" s="444">
        <v>0.25</v>
      </c>
      <c r="Q54" s="307">
        <v>1</v>
      </c>
      <c r="R54" s="307">
        <v>1</v>
      </c>
      <c r="S54" s="307">
        <v>0</v>
      </c>
      <c r="T54" s="307">
        <v>14</v>
      </c>
      <c r="U54" s="307">
        <v>0</v>
      </c>
      <c r="V54" s="307">
        <v>0</v>
      </c>
      <c r="W54" s="444">
        <v>0.28599999999999998</v>
      </c>
      <c r="X54" s="444">
        <v>0.3</v>
      </c>
      <c r="Y54" s="444">
        <v>0.58599999999999997</v>
      </c>
      <c r="Z54" s="444">
        <v>0.375</v>
      </c>
    </row>
    <row r="55" spans="2:26" ht="15.95" customHeight="1" x14ac:dyDescent="0.25">
      <c r="B55" s="235" t="s">
        <v>22</v>
      </c>
      <c r="C55" s="307">
        <v>29</v>
      </c>
      <c r="D55" s="307" t="s">
        <v>375</v>
      </c>
      <c r="E55" s="351" t="s">
        <v>114</v>
      </c>
      <c r="F55" s="307">
        <v>5</v>
      </c>
      <c r="G55" s="307">
        <v>18</v>
      </c>
      <c r="H55" s="307">
        <v>16</v>
      </c>
      <c r="I55" s="307">
        <v>2</v>
      </c>
      <c r="J55" s="307">
        <v>4</v>
      </c>
      <c r="K55" s="307">
        <v>4</v>
      </c>
      <c r="L55" s="307">
        <v>0</v>
      </c>
      <c r="M55" s="307">
        <v>0</v>
      </c>
      <c r="N55" s="307">
        <v>0</v>
      </c>
      <c r="O55" s="307">
        <v>2</v>
      </c>
      <c r="P55" s="444">
        <v>0.25</v>
      </c>
      <c r="Q55" s="307">
        <v>2</v>
      </c>
      <c r="R55" s="307">
        <v>5</v>
      </c>
      <c r="S55" s="307">
        <v>0</v>
      </c>
      <c r="T55" s="307">
        <v>8</v>
      </c>
      <c r="U55" s="307">
        <v>1</v>
      </c>
      <c r="V55" s="307">
        <v>0</v>
      </c>
      <c r="W55" s="444">
        <v>0.33300000000000002</v>
      </c>
      <c r="X55" s="444">
        <v>0.25</v>
      </c>
      <c r="Y55" s="444">
        <v>0.58299999999999996</v>
      </c>
      <c r="Z55" s="444">
        <v>0.25</v>
      </c>
    </row>
    <row r="56" spans="2:26" ht="15.95" customHeight="1" x14ac:dyDescent="0.25">
      <c r="B56" s="235" t="s">
        <v>20</v>
      </c>
      <c r="C56" s="308">
        <v>2</v>
      </c>
      <c r="D56" s="308" t="s">
        <v>362</v>
      </c>
      <c r="E56" s="353" t="s">
        <v>80</v>
      </c>
      <c r="F56" s="308">
        <v>5</v>
      </c>
      <c r="G56" s="308">
        <v>24</v>
      </c>
      <c r="H56" s="308">
        <v>21</v>
      </c>
      <c r="I56" s="308">
        <v>6</v>
      </c>
      <c r="J56" s="308">
        <v>5</v>
      </c>
      <c r="K56" s="308">
        <v>4</v>
      </c>
      <c r="L56" s="308">
        <v>0</v>
      </c>
      <c r="M56" s="308">
        <v>0</v>
      </c>
      <c r="N56" s="308">
        <v>0</v>
      </c>
      <c r="O56" s="308">
        <v>2</v>
      </c>
      <c r="P56" s="309">
        <v>0.23799999999999999</v>
      </c>
      <c r="Q56" s="308">
        <v>1</v>
      </c>
      <c r="R56" s="308">
        <v>3</v>
      </c>
      <c r="S56" s="308">
        <v>0</v>
      </c>
      <c r="T56" s="308">
        <v>3</v>
      </c>
      <c r="U56" s="308">
        <v>1</v>
      </c>
      <c r="V56" s="308">
        <v>2</v>
      </c>
      <c r="W56" s="309">
        <v>0.27300000000000002</v>
      </c>
      <c r="X56" s="309">
        <v>0.23799999999999999</v>
      </c>
      <c r="Y56" s="309">
        <v>0.51100000000000001</v>
      </c>
      <c r="Z56" s="309">
        <v>0.111</v>
      </c>
    </row>
    <row r="57" spans="2:26" ht="15.95" customHeight="1" x14ac:dyDescent="0.25">
      <c r="B57" s="310" t="s">
        <v>17</v>
      </c>
      <c r="C57" s="310">
        <v>7</v>
      </c>
      <c r="D57" s="310" t="s">
        <v>390</v>
      </c>
      <c r="E57" s="357" t="s">
        <v>156</v>
      </c>
      <c r="F57" s="310">
        <v>6</v>
      </c>
      <c r="G57" s="310">
        <v>28</v>
      </c>
      <c r="H57" s="310">
        <v>21</v>
      </c>
      <c r="I57" s="310">
        <v>7</v>
      </c>
      <c r="J57" s="310">
        <v>5</v>
      </c>
      <c r="K57" s="310">
        <v>4</v>
      </c>
      <c r="L57" s="310">
        <v>0</v>
      </c>
      <c r="M57" s="310">
        <v>0</v>
      </c>
      <c r="N57" s="310">
        <v>1</v>
      </c>
      <c r="O57" s="310">
        <v>10</v>
      </c>
      <c r="P57" s="473">
        <v>0.23799999999999999</v>
      </c>
      <c r="Q57" s="310">
        <v>5</v>
      </c>
      <c r="R57" s="310">
        <v>3</v>
      </c>
      <c r="S57" s="310">
        <v>2</v>
      </c>
      <c r="T57" s="310">
        <v>3</v>
      </c>
      <c r="U57" s="310">
        <v>1</v>
      </c>
      <c r="V57" s="310">
        <v>0</v>
      </c>
      <c r="W57" s="473">
        <v>0.42899999999999999</v>
      </c>
      <c r="X57" s="473">
        <v>0.38100000000000001</v>
      </c>
      <c r="Y57" s="473">
        <v>0.81</v>
      </c>
      <c r="Z57" s="473">
        <v>0.313</v>
      </c>
    </row>
    <row r="58" spans="2:26" ht="15.95" customHeight="1" x14ac:dyDescent="0.25">
      <c r="B58" s="235" t="s">
        <v>17</v>
      </c>
      <c r="C58" s="307">
        <v>23</v>
      </c>
      <c r="D58" s="307" t="s">
        <v>397</v>
      </c>
      <c r="E58" s="351" t="s">
        <v>252</v>
      </c>
      <c r="F58" s="307">
        <v>6</v>
      </c>
      <c r="G58" s="307">
        <v>21</v>
      </c>
      <c r="H58" s="307">
        <v>18</v>
      </c>
      <c r="I58" s="307">
        <v>5</v>
      </c>
      <c r="J58" s="307">
        <v>4</v>
      </c>
      <c r="K58" s="307">
        <v>3</v>
      </c>
      <c r="L58" s="307">
        <v>0</v>
      </c>
      <c r="M58" s="307">
        <v>1</v>
      </c>
      <c r="N58" s="307">
        <v>0</v>
      </c>
      <c r="O58" s="307">
        <v>1</v>
      </c>
      <c r="P58" s="444">
        <v>0.222</v>
      </c>
      <c r="Q58" s="307">
        <v>3</v>
      </c>
      <c r="R58" s="307">
        <v>6</v>
      </c>
      <c r="S58" s="307">
        <v>0</v>
      </c>
      <c r="T58" s="307">
        <v>5</v>
      </c>
      <c r="U58" s="307">
        <v>0</v>
      </c>
      <c r="V58" s="307">
        <v>0</v>
      </c>
      <c r="W58" s="444">
        <v>0.33300000000000002</v>
      </c>
      <c r="X58" s="444">
        <v>0.33300000000000002</v>
      </c>
      <c r="Y58" s="444">
        <v>0.66700000000000004</v>
      </c>
      <c r="Z58" s="444">
        <v>0.16700000000000001</v>
      </c>
    </row>
    <row r="59" spans="2:26" ht="15.95" customHeight="1" x14ac:dyDescent="0.25">
      <c r="B59" s="235" t="s">
        <v>19</v>
      </c>
      <c r="C59" s="460">
        <v>63</v>
      </c>
      <c r="D59" s="460" t="s">
        <v>346</v>
      </c>
      <c r="E59" s="236" t="s">
        <v>59</v>
      </c>
      <c r="F59" s="460">
        <v>7</v>
      </c>
      <c r="G59" s="460">
        <v>24</v>
      </c>
      <c r="H59" s="460">
        <v>24</v>
      </c>
      <c r="I59" s="460">
        <v>3</v>
      </c>
      <c r="J59" s="460">
        <v>5</v>
      </c>
      <c r="K59" s="460">
        <v>3</v>
      </c>
      <c r="L59" s="460">
        <v>1</v>
      </c>
      <c r="M59" s="460">
        <v>0</v>
      </c>
      <c r="N59" s="460">
        <v>1</v>
      </c>
      <c r="O59" s="460">
        <v>5</v>
      </c>
      <c r="P59" s="462">
        <v>0.20799999999999999</v>
      </c>
      <c r="Q59" s="460">
        <v>0</v>
      </c>
      <c r="R59" s="460">
        <v>8</v>
      </c>
      <c r="S59" s="460">
        <v>0</v>
      </c>
      <c r="T59" s="460">
        <v>2</v>
      </c>
      <c r="U59" s="460">
        <v>0</v>
      </c>
      <c r="V59" s="460">
        <v>0</v>
      </c>
      <c r="W59" s="462">
        <v>0.20799999999999999</v>
      </c>
      <c r="X59" s="462">
        <v>0.375</v>
      </c>
      <c r="Y59" s="462">
        <v>0.58299999999999996</v>
      </c>
      <c r="Z59" s="462">
        <v>0.182</v>
      </c>
    </row>
    <row r="60" spans="2:26" ht="15.95" customHeight="1" x14ac:dyDescent="0.25">
      <c r="B60" s="235" t="s">
        <v>20</v>
      </c>
      <c r="C60" s="308">
        <v>7</v>
      </c>
      <c r="D60" s="308" t="s">
        <v>367</v>
      </c>
      <c r="E60" s="353" t="s">
        <v>77</v>
      </c>
      <c r="F60" s="308">
        <v>6</v>
      </c>
      <c r="G60" s="308">
        <v>29</v>
      </c>
      <c r="H60" s="308">
        <v>25</v>
      </c>
      <c r="I60" s="308">
        <v>7</v>
      </c>
      <c r="J60" s="308">
        <v>5</v>
      </c>
      <c r="K60" s="308">
        <v>4</v>
      </c>
      <c r="L60" s="308">
        <v>0</v>
      </c>
      <c r="M60" s="308">
        <v>1</v>
      </c>
      <c r="N60" s="308">
        <v>0</v>
      </c>
      <c r="O60" s="308">
        <v>4</v>
      </c>
      <c r="P60" s="309">
        <v>0.2</v>
      </c>
      <c r="Q60" s="308">
        <v>2</v>
      </c>
      <c r="R60" s="308">
        <v>1</v>
      </c>
      <c r="S60" s="308">
        <v>0</v>
      </c>
      <c r="T60" s="308">
        <v>8</v>
      </c>
      <c r="U60" s="308">
        <v>0</v>
      </c>
      <c r="V60" s="308">
        <v>2</v>
      </c>
      <c r="W60" s="309">
        <v>0.24099999999999999</v>
      </c>
      <c r="X60" s="309">
        <v>0.28000000000000003</v>
      </c>
      <c r="Y60" s="309">
        <v>0.52100000000000002</v>
      </c>
      <c r="Z60" s="309">
        <v>0.154</v>
      </c>
    </row>
    <row r="61" spans="2:26" ht="15.95" customHeight="1" x14ac:dyDescent="0.25">
      <c r="B61" s="235" t="s">
        <v>20</v>
      </c>
      <c r="C61" s="308">
        <v>13</v>
      </c>
      <c r="D61" s="308" t="s">
        <v>365</v>
      </c>
      <c r="E61" s="353" t="s">
        <v>79</v>
      </c>
      <c r="F61" s="308">
        <v>5</v>
      </c>
      <c r="G61" s="308">
        <v>22</v>
      </c>
      <c r="H61" s="308">
        <v>20</v>
      </c>
      <c r="I61" s="308">
        <v>3</v>
      </c>
      <c r="J61" s="308">
        <v>4</v>
      </c>
      <c r="K61" s="308">
        <v>4</v>
      </c>
      <c r="L61" s="308">
        <v>0</v>
      </c>
      <c r="M61" s="308">
        <v>0</v>
      </c>
      <c r="N61" s="308">
        <v>0</v>
      </c>
      <c r="O61" s="308">
        <v>3</v>
      </c>
      <c r="P61" s="309">
        <v>0.2</v>
      </c>
      <c r="Q61" s="308">
        <v>2</v>
      </c>
      <c r="R61" s="308">
        <v>3</v>
      </c>
      <c r="S61" s="308">
        <v>0</v>
      </c>
      <c r="T61" s="308">
        <v>4</v>
      </c>
      <c r="U61" s="308">
        <v>0</v>
      </c>
      <c r="V61" s="308">
        <v>0</v>
      </c>
      <c r="W61" s="309">
        <v>0.27300000000000002</v>
      </c>
      <c r="X61" s="309">
        <v>0.2</v>
      </c>
      <c r="Y61" s="309">
        <v>0.47299999999999998</v>
      </c>
      <c r="Z61" s="309">
        <v>0.1</v>
      </c>
    </row>
    <row r="62" spans="2:26" ht="15.95" customHeight="1" x14ac:dyDescent="0.25">
      <c r="B62" s="235" t="s">
        <v>22</v>
      </c>
      <c r="C62" s="307">
        <v>42</v>
      </c>
      <c r="D62" s="307" t="s">
        <v>378</v>
      </c>
      <c r="E62" s="351" t="s">
        <v>127</v>
      </c>
      <c r="F62" s="307">
        <v>2</v>
      </c>
      <c r="G62" s="307">
        <v>5</v>
      </c>
      <c r="H62" s="307">
        <v>5</v>
      </c>
      <c r="I62" s="307">
        <v>0</v>
      </c>
      <c r="J62" s="307">
        <v>1</v>
      </c>
      <c r="K62" s="307">
        <v>1</v>
      </c>
      <c r="L62" s="307">
        <v>0</v>
      </c>
      <c r="M62" s="307">
        <v>0</v>
      </c>
      <c r="N62" s="307">
        <v>0</v>
      </c>
      <c r="O62" s="307">
        <v>0</v>
      </c>
      <c r="P62" s="444">
        <v>0.2</v>
      </c>
      <c r="Q62" s="307">
        <v>0</v>
      </c>
      <c r="R62" s="307">
        <v>3</v>
      </c>
      <c r="S62" s="307">
        <v>0</v>
      </c>
      <c r="T62" s="307">
        <v>1</v>
      </c>
      <c r="U62" s="307">
        <v>0</v>
      </c>
      <c r="V62" s="307">
        <v>0</v>
      </c>
      <c r="W62" s="444">
        <v>0.2</v>
      </c>
      <c r="X62" s="444">
        <v>0.2</v>
      </c>
      <c r="Y62" s="444">
        <v>0.4</v>
      </c>
      <c r="Z62" s="444">
        <v>0</v>
      </c>
    </row>
    <row r="63" spans="2:26" ht="15.95" customHeight="1" x14ac:dyDescent="0.25">
      <c r="B63" s="235" t="s">
        <v>22</v>
      </c>
      <c r="C63" s="307">
        <v>11</v>
      </c>
      <c r="D63" s="307" t="s">
        <v>379</v>
      </c>
      <c r="E63" s="351" t="s">
        <v>115</v>
      </c>
      <c r="F63" s="307">
        <v>5</v>
      </c>
      <c r="G63" s="307">
        <v>19</v>
      </c>
      <c r="H63" s="307">
        <v>15</v>
      </c>
      <c r="I63" s="307">
        <v>2</v>
      </c>
      <c r="J63" s="307">
        <v>3</v>
      </c>
      <c r="K63" s="307">
        <v>3</v>
      </c>
      <c r="L63" s="307">
        <v>0</v>
      </c>
      <c r="M63" s="307">
        <v>0</v>
      </c>
      <c r="N63" s="307">
        <v>0</v>
      </c>
      <c r="O63" s="307">
        <v>1</v>
      </c>
      <c r="P63" s="444">
        <v>0.2</v>
      </c>
      <c r="Q63" s="307">
        <v>3</v>
      </c>
      <c r="R63" s="307">
        <v>4</v>
      </c>
      <c r="S63" s="307">
        <v>1</v>
      </c>
      <c r="T63" s="307">
        <v>5</v>
      </c>
      <c r="U63" s="307">
        <v>0</v>
      </c>
      <c r="V63" s="307">
        <v>0</v>
      </c>
      <c r="W63" s="444">
        <v>0.36799999999999999</v>
      </c>
      <c r="X63" s="444">
        <v>0.2</v>
      </c>
      <c r="Y63" s="444">
        <v>0.56799999999999995</v>
      </c>
      <c r="Z63" s="444">
        <v>0.16700000000000001</v>
      </c>
    </row>
    <row r="64" spans="2:26" ht="15.95" customHeight="1" x14ac:dyDescent="0.25">
      <c r="B64" s="235" t="s">
        <v>18</v>
      </c>
      <c r="C64" s="307">
        <v>87</v>
      </c>
      <c r="D64" s="307" t="s">
        <v>414</v>
      </c>
      <c r="E64" s="351" t="s">
        <v>194</v>
      </c>
      <c r="F64" s="307">
        <v>7</v>
      </c>
      <c r="G64" s="307">
        <v>35</v>
      </c>
      <c r="H64" s="307">
        <v>25</v>
      </c>
      <c r="I64" s="307">
        <v>10</v>
      </c>
      <c r="J64" s="307">
        <v>5</v>
      </c>
      <c r="K64" s="307">
        <v>4</v>
      </c>
      <c r="L64" s="307">
        <v>0</v>
      </c>
      <c r="M64" s="307">
        <v>0</v>
      </c>
      <c r="N64" s="307">
        <v>1</v>
      </c>
      <c r="O64" s="307">
        <v>5</v>
      </c>
      <c r="P64" s="444">
        <v>0.2</v>
      </c>
      <c r="Q64" s="307">
        <v>9</v>
      </c>
      <c r="R64" s="307">
        <v>8</v>
      </c>
      <c r="S64" s="307">
        <v>1</v>
      </c>
      <c r="T64" s="307">
        <v>8</v>
      </c>
      <c r="U64" s="307">
        <v>0</v>
      </c>
      <c r="V64" s="307">
        <v>0</v>
      </c>
      <c r="W64" s="444">
        <v>0.42899999999999999</v>
      </c>
      <c r="X64" s="444">
        <v>0.32</v>
      </c>
      <c r="Y64" s="444">
        <v>0.749</v>
      </c>
      <c r="Z64" s="444">
        <v>0.13300000000000001</v>
      </c>
    </row>
    <row r="65" spans="2:26" ht="15.95" customHeight="1" x14ac:dyDescent="0.25">
      <c r="B65" s="235" t="s">
        <v>18</v>
      </c>
      <c r="C65" s="307">
        <v>5</v>
      </c>
      <c r="D65" s="307" t="s">
        <v>416</v>
      </c>
      <c r="E65" s="351" t="s">
        <v>203</v>
      </c>
      <c r="F65" s="307">
        <v>7</v>
      </c>
      <c r="G65" s="307">
        <v>30</v>
      </c>
      <c r="H65" s="307">
        <v>26</v>
      </c>
      <c r="I65" s="307">
        <v>6</v>
      </c>
      <c r="J65" s="307">
        <v>5</v>
      </c>
      <c r="K65" s="307">
        <v>4</v>
      </c>
      <c r="L65" s="307">
        <v>1</v>
      </c>
      <c r="M65" s="307">
        <v>0</v>
      </c>
      <c r="N65" s="307">
        <v>0</v>
      </c>
      <c r="O65" s="307">
        <v>7</v>
      </c>
      <c r="P65" s="444">
        <v>0.192</v>
      </c>
      <c r="Q65" s="307">
        <v>4</v>
      </c>
      <c r="R65" s="307">
        <v>10</v>
      </c>
      <c r="S65" s="307">
        <v>0</v>
      </c>
      <c r="T65" s="307">
        <v>5</v>
      </c>
      <c r="U65" s="307">
        <v>1</v>
      </c>
      <c r="V65" s="307">
        <v>0</v>
      </c>
      <c r="W65" s="444">
        <v>0.3</v>
      </c>
      <c r="X65" s="444">
        <v>0.23100000000000001</v>
      </c>
      <c r="Y65" s="444">
        <v>0.53100000000000003</v>
      </c>
      <c r="Z65" s="444">
        <v>0.33300000000000002</v>
      </c>
    </row>
    <row r="66" spans="2:26" ht="15.95" customHeight="1" x14ac:dyDescent="0.25">
      <c r="B66" s="235" t="s">
        <v>17</v>
      </c>
      <c r="C66" s="307">
        <v>11</v>
      </c>
      <c r="D66" s="307" t="s">
        <v>389</v>
      </c>
      <c r="E66" s="351" t="s">
        <v>167</v>
      </c>
      <c r="F66" s="307">
        <v>3</v>
      </c>
      <c r="G66" s="307">
        <v>10</v>
      </c>
      <c r="H66" s="307">
        <v>6</v>
      </c>
      <c r="I66" s="307">
        <v>2</v>
      </c>
      <c r="J66" s="307">
        <v>1</v>
      </c>
      <c r="K66" s="307">
        <v>0</v>
      </c>
      <c r="L66" s="307">
        <v>0</v>
      </c>
      <c r="M66" s="307">
        <v>0</v>
      </c>
      <c r="N66" s="307">
        <v>1</v>
      </c>
      <c r="O66" s="307">
        <v>2</v>
      </c>
      <c r="P66" s="444">
        <v>0.16700000000000001</v>
      </c>
      <c r="Q66" s="307">
        <v>4</v>
      </c>
      <c r="R66" s="307">
        <v>2</v>
      </c>
      <c r="S66" s="307">
        <v>0</v>
      </c>
      <c r="T66" s="307">
        <v>3</v>
      </c>
      <c r="U66" s="307">
        <v>0</v>
      </c>
      <c r="V66" s="307">
        <v>0</v>
      </c>
      <c r="W66" s="444">
        <v>0.5</v>
      </c>
      <c r="X66" s="444">
        <v>0.66700000000000004</v>
      </c>
      <c r="Y66" s="444">
        <v>1.167</v>
      </c>
      <c r="Z66" s="444">
        <v>0.25</v>
      </c>
    </row>
    <row r="67" spans="2:26" ht="15.95" customHeight="1" x14ac:dyDescent="0.25">
      <c r="B67" s="235" t="s">
        <v>17</v>
      </c>
      <c r="C67" s="307">
        <v>16</v>
      </c>
      <c r="D67" s="307" t="s">
        <v>398</v>
      </c>
      <c r="E67" s="351" t="s">
        <v>172</v>
      </c>
      <c r="F67" s="307">
        <v>4</v>
      </c>
      <c r="G67" s="307">
        <v>10</v>
      </c>
      <c r="H67" s="307">
        <v>7</v>
      </c>
      <c r="I67" s="307">
        <v>3</v>
      </c>
      <c r="J67" s="307">
        <v>1</v>
      </c>
      <c r="K67" s="307">
        <v>1</v>
      </c>
      <c r="L67" s="307">
        <v>0</v>
      </c>
      <c r="M67" s="307">
        <v>0</v>
      </c>
      <c r="N67" s="307">
        <v>0</v>
      </c>
      <c r="O67" s="307">
        <v>2</v>
      </c>
      <c r="P67" s="444">
        <v>0.14299999999999999</v>
      </c>
      <c r="Q67" s="307">
        <v>2</v>
      </c>
      <c r="R67" s="307">
        <v>2</v>
      </c>
      <c r="S67" s="307">
        <v>1</v>
      </c>
      <c r="T67" s="307">
        <v>1</v>
      </c>
      <c r="U67" s="307">
        <v>0</v>
      </c>
      <c r="V67" s="307">
        <v>0</v>
      </c>
      <c r="W67" s="444">
        <v>0.4</v>
      </c>
      <c r="X67" s="444">
        <v>0.14299999999999999</v>
      </c>
      <c r="Y67" s="444">
        <v>0.54300000000000004</v>
      </c>
      <c r="Z67" s="444">
        <v>0.2</v>
      </c>
    </row>
    <row r="68" spans="2:26" ht="15.95" customHeight="1" x14ac:dyDescent="0.25">
      <c r="B68" s="235" t="s">
        <v>18</v>
      </c>
      <c r="C68" s="307">
        <v>30</v>
      </c>
      <c r="D68" s="307" t="s">
        <v>417</v>
      </c>
      <c r="E68" s="351" t="s">
        <v>201</v>
      </c>
      <c r="F68" s="307">
        <v>4</v>
      </c>
      <c r="G68" s="307">
        <v>16</v>
      </c>
      <c r="H68" s="307">
        <v>14</v>
      </c>
      <c r="I68" s="307">
        <v>5</v>
      </c>
      <c r="J68" s="307">
        <v>2</v>
      </c>
      <c r="K68" s="307">
        <v>1</v>
      </c>
      <c r="L68" s="307">
        <v>1</v>
      </c>
      <c r="M68" s="307">
        <v>0</v>
      </c>
      <c r="N68" s="307">
        <v>0</v>
      </c>
      <c r="O68" s="307">
        <v>1</v>
      </c>
      <c r="P68" s="444">
        <v>0.14299999999999999</v>
      </c>
      <c r="Q68" s="307">
        <v>2</v>
      </c>
      <c r="R68" s="307">
        <v>8</v>
      </c>
      <c r="S68" s="307">
        <v>0</v>
      </c>
      <c r="T68" s="307">
        <v>5</v>
      </c>
      <c r="U68" s="307">
        <v>0</v>
      </c>
      <c r="V68" s="307">
        <v>0</v>
      </c>
      <c r="W68" s="444">
        <v>0.25</v>
      </c>
      <c r="X68" s="444">
        <v>0.214</v>
      </c>
      <c r="Y68" s="444">
        <v>0.46400000000000002</v>
      </c>
      <c r="Z68" s="444">
        <v>0.125</v>
      </c>
    </row>
    <row r="69" spans="2:26" ht="15.95" customHeight="1" x14ac:dyDescent="0.25">
      <c r="B69" s="235" t="s">
        <v>19</v>
      </c>
      <c r="C69" s="460">
        <v>3</v>
      </c>
      <c r="D69" s="460" t="s">
        <v>347</v>
      </c>
      <c r="E69" s="236" t="s">
        <v>48</v>
      </c>
      <c r="F69" s="460">
        <v>3</v>
      </c>
      <c r="G69" s="460">
        <v>9</v>
      </c>
      <c r="H69" s="460">
        <v>8</v>
      </c>
      <c r="I69" s="460">
        <v>2</v>
      </c>
      <c r="J69" s="460">
        <v>1</v>
      </c>
      <c r="K69" s="460">
        <v>1</v>
      </c>
      <c r="L69" s="460">
        <v>0</v>
      </c>
      <c r="M69" s="460">
        <v>0</v>
      </c>
      <c r="N69" s="460">
        <v>0</v>
      </c>
      <c r="O69" s="460">
        <v>0</v>
      </c>
      <c r="P69" s="462">
        <v>0.125</v>
      </c>
      <c r="Q69" s="460">
        <v>1</v>
      </c>
      <c r="R69" s="460">
        <v>3</v>
      </c>
      <c r="S69" s="460">
        <v>0</v>
      </c>
      <c r="T69" s="460">
        <v>0</v>
      </c>
      <c r="U69" s="460">
        <v>0</v>
      </c>
      <c r="V69" s="460">
        <v>0</v>
      </c>
      <c r="W69" s="462">
        <v>0.222</v>
      </c>
      <c r="X69" s="462">
        <v>0.125</v>
      </c>
      <c r="Y69" s="462">
        <v>0.34699999999999998</v>
      </c>
      <c r="Z69" s="462">
        <v>0</v>
      </c>
    </row>
    <row r="70" spans="2:26" ht="15.95" customHeight="1" x14ac:dyDescent="0.25">
      <c r="B70" s="235" t="s">
        <v>19</v>
      </c>
      <c r="C70" s="460">
        <v>5</v>
      </c>
      <c r="D70" s="460" t="s">
        <v>348</v>
      </c>
      <c r="E70" s="236" t="s">
        <v>46</v>
      </c>
      <c r="F70" s="460">
        <v>3</v>
      </c>
      <c r="G70" s="460">
        <v>12</v>
      </c>
      <c r="H70" s="460">
        <v>8</v>
      </c>
      <c r="I70" s="460">
        <v>1</v>
      </c>
      <c r="J70" s="460">
        <v>1</v>
      </c>
      <c r="K70" s="460">
        <v>1</v>
      </c>
      <c r="L70" s="460">
        <v>0</v>
      </c>
      <c r="M70" s="460">
        <v>0</v>
      </c>
      <c r="N70" s="460">
        <v>0</v>
      </c>
      <c r="O70" s="460">
        <v>2</v>
      </c>
      <c r="P70" s="462">
        <v>0.125</v>
      </c>
      <c r="Q70" s="460">
        <v>3</v>
      </c>
      <c r="R70" s="460">
        <v>4</v>
      </c>
      <c r="S70" s="460">
        <v>0</v>
      </c>
      <c r="T70" s="460">
        <v>0</v>
      </c>
      <c r="U70" s="460">
        <v>0</v>
      </c>
      <c r="V70" s="460">
        <v>1</v>
      </c>
      <c r="W70" s="462">
        <v>0.33300000000000002</v>
      </c>
      <c r="X70" s="462">
        <v>0.125</v>
      </c>
      <c r="Y70" s="462">
        <v>0.45800000000000002</v>
      </c>
      <c r="Z70" s="462">
        <v>0</v>
      </c>
    </row>
    <row r="71" spans="2:26" ht="15.95" customHeight="1" x14ac:dyDescent="0.25">
      <c r="B71" s="235" t="s">
        <v>22</v>
      </c>
      <c r="C71" s="307">
        <v>91</v>
      </c>
      <c r="D71" s="307" t="s">
        <v>380</v>
      </c>
      <c r="E71" s="351" t="s">
        <v>125</v>
      </c>
      <c r="F71" s="307">
        <v>4</v>
      </c>
      <c r="G71" s="307">
        <v>8</v>
      </c>
      <c r="H71" s="307">
        <v>8</v>
      </c>
      <c r="I71" s="307">
        <v>1</v>
      </c>
      <c r="J71" s="307">
        <v>1</v>
      </c>
      <c r="K71" s="307">
        <v>1</v>
      </c>
      <c r="L71" s="307">
        <v>0</v>
      </c>
      <c r="M71" s="307">
        <v>0</v>
      </c>
      <c r="N71" s="307">
        <v>0</v>
      </c>
      <c r="O71" s="307">
        <v>1</v>
      </c>
      <c r="P71" s="444">
        <v>0.125</v>
      </c>
      <c r="Q71" s="307">
        <v>0</v>
      </c>
      <c r="R71" s="307">
        <v>2</v>
      </c>
      <c r="S71" s="307">
        <v>0</v>
      </c>
      <c r="T71" s="307">
        <v>1</v>
      </c>
      <c r="U71" s="307">
        <v>0</v>
      </c>
      <c r="V71" s="307">
        <v>0</v>
      </c>
      <c r="W71" s="444">
        <v>0.125</v>
      </c>
      <c r="X71" s="444">
        <v>0.125</v>
      </c>
      <c r="Y71" s="444">
        <v>0.25</v>
      </c>
      <c r="Z71" s="444">
        <v>0.25</v>
      </c>
    </row>
    <row r="72" spans="2:26" ht="15.95" customHeight="1" x14ac:dyDescent="0.25">
      <c r="B72" s="235" t="s">
        <v>20</v>
      </c>
      <c r="C72" s="308">
        <v>17</v>
      </c>
      <c r="D72" s="308" t="s">
        <v>366</v>
      </c>
      <c r="E72" s="353" t="s">
        <v>87</v>
      </c>
      <c r="F72" s="308">
        <v>3</v>
      </c>
      <c r="G72" s="308">
        <v>11</v>
      </c>
      <c r="H72" s="308">
        <v>9</v>
      </c>
      <c r="I72" s="308">
        <v>2</v>
      </c>
      <c r="J72" s="308">
        <v>1</v>
      </c>
      <c r="K72" s="308">
        <v>0</v>
      </c>
      <c r="L72" s="308">
        <v>0</v>
      </c>
      <c r="M72" s="308">
        <v>1</v>
      </c>
      <c r="N72" s="308">
        <v>0</v>
      </c>
      <c r="O72" s="308">
        <v>3</v>
      </c>
      <c r="P72" s="309">
        <v>0.111</v>
      </c>
      <c r="Q72" s="308">
        <v>1</v>
      </c>
      <c r="R72" s="308">
        <v>3</v>
      </c>
      <c r="S72" s="308">
        <v>1</v>
      </c>
      <c r="T72" s="308">
        <v>0</v>
      </c>
      <c r="U72" s="308">
        <v>0</v>
      </c>
      <c r="V72" s="308">
        <v>0</v>
      </c>
      <c r="W72" s="309">
        <v>0.27300000000000002</v>
      </c>
      <c r="X72" s="309">
        <v>0.33300000000000002</v>
      </c>
      <c r="Y72" s="309">
        <v>0.60599999999999998</v>
      </c>
      <c r="Z72" s="309">
        <v>0.2</v>
      </c>
    </row>
    <row r="73" spans="2:26" ht="15.95" customHeight="1" x14ac:dyDescent="0.25">
      <c r="B73" s="310" t="s">
        <v>22</v>
      </c>
      <c r="C73" s="310">
        <v>22</v>
      </c>
      <c r="D73" s="310" t="s">
        <v>383</v>
      </c>
      <c r="E73" s="357" t="s">
        <v>118</v>
      </c>
      <c r="F73" s="310">
        <v>4</v>
      </c>
      <c r="G73" s="310">
        <v>9</v>
      </c>
      <c r="H73" s="310">
        <v>9</v>
      </c>
      <c r="I73" s="310">
        <v>1</v>
      </c>
      <c r="J73" s="310">
        <v>1</v>
      </c>
      <c r="K73" s="310">
        <v>0</v>
      </c>
      <c r="L73" s="310">
        <v>1</v>
      </c>
      <c r="M73" s="310">
        <v>0</v>
      </c>
      <c r="N73" s="310">
        <v>0</v>
      </c>
      <c r="O73" s="310">
        <v>0</v>
      </c>
      <c r="P73" s="473">
        <v>0.111</v>
      </c>
      <c r="Q73" s="310">
        <v>0</v>
      </c>
      <c r="R73" s="310">
        <v>5</v>
      </c>
      <c r="S73" s="310">
        <v>0</v>
      </c>
      <c r="T73" s="310">
        <v>0</v>
      </c>
      <c r="U73" s="310">
        <v>0</v>
      </c>
      <c r="V73" s="310">
        <v>0</v>
      </c>
      <c r="W73" s="473">
        <v>0.111</v>
      </c>
      <c r="X73" s="473">
        <v>0.222</v>
      </c>
      <c r="Y73" s="473">
        <v>0.33300000000000002</v>
      </c>
      <c r="Z73" s="473">
        <v>0</v>
      </c>
    </row>
    <row r="74" spans="2:26" ht="15.95" customHeight="1" x14ac:dyDescent="0.25">
      <c r="B74" s="235" t="s">
        <v>17</v>
      </c>
      <c r="C74" s="307">
        <v>14</v>
      </c>
      <c r="D74" s="307" t="s">
        <v>395</v>
      </c>
      <c r="E74" s="351" t="s">
        <v>159</v>
      </c>
      <c r="F74" s="307">
        <v>2</v>
      </c>
      <c r="G74" s="307">
        <v>9</v>
      </c>
      <c r="H74" s="307">
        <v>9</v>
      </c>
      <c r="I74" s="307">
        <v>4</v>
      </c>
      <c r="J74" s="307">
        <v>1</v>
      </c>
      <c r="K74" s="307">
        <v>0</v>
      </c>
      <c r="L74" s="307">
        <v>1</v>
      </c>
      <c r="M74" s="307">
        <v>0</v>
      </c>
      <c r="N74" s="307">
        <v>0</v>
      </c>
      <c r="O74" s="307">
        <v>0</v>
      </c>
      <c r="P74" s="444">
        <v>0.111</v>
      </c>
      <c r="Q74" s="307">
        <v>0</v>
      </c>
      <c r="R74" s="307">
        <v>2</v>
      </c>
      <c r="S74" s="307">
        <v>0</v>
      </c>
      <c r="T74" s="307">
        <v>1</v>
      </c>
      <c r="U74" s="307">
        <v>0</v>
      </c>
      <c r="V74" s="307">
        <v>0</v>
      </c>
      <c r="W74" s="444">
        <v>0.111</v>
      </c>
      <c r="X74" s="444">
        <v>0.222</v>
      </c>
      <c r="Y74" s="444">
        <v>0.33300000000000002</v>
      </c>
      <c r="Z74" s="444">
        <v>0</v>
      </c>
    </row>
    <row r="75" spans="2:26" s="113" customFormat="1" ht="15.95" customHeight="1" x14ac:dyDescent="0.25">
      <c r="B75" s="235" t="s">
        <v>19</v>
      </c>
      <c r="C75" s="460">
        <v>13</v>
      </c>
      <c r="D75" s="460" t="s">
        <v>349</v>
      </c>
      <c r="E75" s="236" t="s">
        <v>50</v>
      </c>
      <c r="F75" s="460">
        <v>4</v>
      </c>
      <c r="G75" s="460">
        <v>16</v>
      </c>
      <c r="H75" s="460">
        <v>10</v>
      </c>
      <c r="I75" s="460">
        <v>2</v>
      </c>
      <c r="J75" s="460">
        <v>1</v>
      </c>
      <c r="K75" s="460">
        <v>1</v>
      </c>
      <c r="L75" s="460">
        <v>0</v>
      </c>
      <c r="M75" s="460">
        <v>0</v>
      </c>
      <c r="N75" s="460">
        <v>0</v>
      </c>
      <c r="O75" s="460">
        <v>1</v>
      </c>
      <c r="P75" s="462">
        <v>0.1</v>
      </c>
      <c r="Q75" s="460">
        <v>3</v>
      </c>
      <c r="R75" s="460">
        <v>3</v>
      </c>
      <c r="S75" s="460">
        <v>2</v>
      </c>
      <c r="T75" s="460">
        <v>2</v>
      </c>
      <c r="U75" s="460">
        <v>0</v>
      </c>
      <c r="V75" s="460">
        <v>1</v>
      </c>
      <c r="W75" s="462">
        <v>0.375</v>
      </c>
      <c r="X75" s="462">
        <v>0.1</v>
      </c>
      <c r="Y75" s="462">
        <v>0.47499999999999998</v>
      </c>
      <c r="Z75" s="462">
        <v>0</v>
      </c>
    </row>
    <row r="76" spans="2:26" s="113" customFormat="1" ht="15.95" customHeight="1" x14ac:dyDescent="0.25">
      <c r="B76" s="235" t="s">
        <v>22</v>
      </c>
      <c r="C76" s="307">
        <v>44</v>
      </c>
      <c r="D76" s="307" t="s">
        <v>384</v>
      </c>
      <c r="E76" s="351" t="s">
        <v>122</v>
      </c>
      <c r="F76" s="307">
        <v>6</v>
      </c>
      <c r="G76" s="307">
        <v>19</v>
      </c>
      <c r="H76" s="307">
        <v>15</v>
      </c>
      <c r="I76" s="307">
        <v>3</v>
      </c>
      <c r="J76" s="307">
        <v>1</v>
      </c>
      <c r="K76" s="307">
        <v>1</v>
      </c>
      <c r="L76" s="307">
        <v>0</v>
      </c>
      <c r="M76" s="307">
        <v>0</v>
      </c>
      <c r="N76" s="307">
        <v>0</v>
      </c>
      <c r="O76" s="307">
        <v>0</v>
      </c>
      <c r="P76" s="444">
        <v>6.7000000000000004E-2</v>
      </c>
      <c r="Q76" s="307">
        <v>1</v>
      </c>
      <c r="R76" s="307">
        <v>7</v>
      </c>
      <c r="S76" s="307">
        <v>3</v>
      </c>
      <c r="T76" s="307">
        <v>1</v>
      </c>
      <c r="U76" s="307">
        <v>0</v>
      </c>
      <c r="V76" s="307">
        <v>0</v>
      </c>
      <c r="W76" s="444">
        <v>0.26300000000000001</v>
      </c>
      <c r="X76" s="444">
        <v>6.7000000000000004E-2</v>
      </c>
      <c r="Y76" s="444">
        <v>0.33</v>
      </c>
      <c r="Z76" s="444">
        <v>0</v>
      </c>
    </row>
    <row r="77" spans="2:26" s="113" customFormat="1" ht="15.95" customHeight="1" x14ac:dyDescent="0.25">
      <c r="B77" s="235" t="s">
        <v>22</v>
      </c>
      <c r="C77" s="307">
        <v>71</v>
      </c>
      <c r="D77" s="307" t="s">
        <v>381</v>
      </c>
      <c r="E77" s="351" t="s">
        <v>119</v>
      </c>
      <c r="F77" s="307">
        <v>6</v>
      </c>
      <c r="G77" s="307">
        <v>18</v>
      </c>
      <c r="H77" s="307">
        <v>17</v>
      </c>
      <c r="I77" s="307">
        <v>1</v>
      </c>
      <c r="J77" s="307">
        <v>1</v>
      </c>
      <c r="K77" s="307">
        <v>1</v>
      </c>
      <c r="L77" s="307">
        <v>0</v>
      </c>
      <c r="M77" s="307">
        <v>0</v>
      </c>
      <c r="N77" s="307">
        <v>0</v>
      </c>
      <c r="O77" s="307">
        <v>0</v>
      </c>
      <c r="P77" s="444">
        <v>5.8999999999999997E-2</v>
      </c>
      <c r="Q77" s="307">
        <v>1</v>
      </c>
      <c r="R77" s="307">
        <v>5</v>
      </c>
      <c r="S77" s="307">
        <v>0</v>
      </c>
      <c r="T77" s="307">
        <v>3</v>
      </c>
      <c r="U77" s="307">
        <v>0</v>
      </c>
      <c r="V77" s="307">
        <v>0</v>
      </c>
      <c r="W77" s="444">
        <v>0.111</v>
      </c>
      <c r="X77" s="444">
        <v>5.8999999999999997E-2</v>
      </c>
      <c r="Y77" s="444">
        <v>0.17</v>
      </c>
      <c r="Z77" s="444">
        <v>0</v>
      </c>
    </row>
    <row r="78" spans="2:26" ht="15.95" customHeight="1" x14ac:dyDescent="0.25">
      <c r="B78" s="235" t="s">
        <v>19</v>
      </c>
      <c r="C78" s="460">
        <v>9</v>
      </c>
      <c r="D78" s="460" t="s">
        <v>350</v>
      </c>
      <c r="E78" s="236" t="s">
        <v>173</v>
      </c>
      <c r="F78" s="460">
        <v>1</v>
      </c>
      <c r="G78" s="460">
        <v>1</v>
      </c>
      <c r="H78" s="460">
        <v>1</v>
      </c>
      <c r="I78" s="460">
        <v>0</v>
      </c>
      <c r="J78" s="460">
        <v>0</v>
      </c>
      <c r="K78" s="460">
        <v>0</v>
      </c>
      <c r="L78" s="460">
        <v>0</v>
      </c>
      <c r="M78" s="460">
        <v>0</v>
      </c>
      <c r="N78" s="460">
        <v>0</v>
      </c>
      <c r="O78" s="460">
        <v>0</v>
      </c>
      <c r="P78" s="462">
        <v>0</v>
      </c>
      <c r="Q78" s="460">
        <v>0</v>
      </c>
      <c r="R78" s="460">
        <v>0</v>
      </c>
      <c r="S78" s="460">
        <v>0</v>
      </c>
      <c r="T78" s="460">
        <v>0</v>
      </c>
      <c r="U78" s="460">
        <v>0</v>
      </c>
      <c r="V78" s="460">
        <v>0</v>
      </c>
      <c r="W78" s="462">
        <v>0</v>
      </c>
      <c r="X78" s="462">
        <v>0</v>
      </c>
      <c r="Y78" s="462">
        <v>0</v>
      </c>
      <c r="Z78" s="462">
        <v>0</v>
      </c>
    </row>
    <row r="79" spans="2:26" ht="15.95" customHeight="1" x14ac:dyDescent="0.25">
      <c r="B79" s="235" t="s">
        <v>19</v>
      </c>
      <c r="C79" s="460">
        <v>16</v>
      </c>
      <c r="D79" s="460" t="s">
        <v>353</v>
      </c>
      <c r="E79" s="236" t="s">
        <v>53</v>
      </c>
      <c r="F79" s="460">
        <v>3</v>
      </c>
      <c r="G79" s="460">
        <v>7</v>
      </c>
      <c r="H79" s="460">
        <v>5</v>
      </c>
      <c r="I79" s="460">
        <v>0</v>
      </c>
      <c r="J79" s="460">
        <v>0</v>
      </c>
      <c r="K79" s="460">
        <v>0</v>
      </c>
      <c r="L79" s="460">
        <v>0</v>
      </c>
      <c r="M79" s="460">
        <v>0</v>
      </c>
      <c r="N79" s="460">
        <v>0</v>
      </c>
      <c r="O79" s="460">
        <v>0</v>
      </c>
      <c r="P79" s="462">
        <v>0</v>
      </c>
      <c r="Q79" s="460">
        <v>0</v>
      </c>
      <c r="R79" s="460">
        <v>3</v>
      </c>
      <c r="S79" s="460">
        <v>2</v>
      </c>
      <c r="T79" s="460">
        <v>0</v>
      </c>
      <c r="U79" s="460">
        <v>0</v>
      </c>
      <c r="V79" s="460">
        <v>0</v>
      </c>
      <c r="W79" s="462">
        <v>0.28599999999999998</v>
      </c>
      <c r="X79" s="462">
        <v>0</v>
      </c>
      <c r="Y79" s="462">
        <v>0.28599999999999998</v>
      </c>
      <c r="Z79" s="462">
        <v>0</v>
      </c>
    </row>
    <row r="80" spans="2:26" ht="15.95" customHeight="1" x14ac:dyDescent="0.25">
      <c r="B80" s="235" t="s">
        <v>19</v>
      </c>
      <c r="C80" s="460">
        <v>27</v>
      </c>
      <c r="D80" s="460" t="s">
        <v>351</v>
      </c>
      <c r="E80" s="236" t="s">
        <v>55</v>
      </c>
      <c r="F80" s="460">
        <v>3</v>
      </c>
      <c r="G80" s="460">
        <v>6</v>
      </c>
      <c r="H80" s="460">
        <v>5</v>
      </c>
      <c r="I80" s="460">
        <v>1</v>
      </c>
      <c r="J80" s="460">
        <v>0</v>
      </c>
      <c r="K80" s="460">
        <v>0</v>
      </c>
      <c r="L80" s="460">
        <v>0</v>
      </c>
      <c r="M80" s="460">
        <v>0</v>
      </c>
      <c r="N80" s="460">
        <v>0</v>
      </c>
      <c r="O80" s="460">
        <v>0</v>
      </c>
      <c r="P80" s="462">
        <v>0</v>
      </c>
      <c r="Q80" s="460">
        <v>0</v>
      </c>
      <c r="R80" s="460">
        <v>4</v>
      </c>
      <c r="S80" s="460">
        <v>1</v>
      </c>
      <c r="T80" s="460">
        <v>0</v>
      </c>
      <c r="U80" s="460">
        <v>0</v>
      </c>
      <c r="V80" s="460">
        <v>0</v>
      </c>
      <c r="W80" s="462">
        <v>0.16700000000000001</v>
      </c>
      <c r="X80" s="462">
        <v>0</v>
      </c>
      <c r="Y80" s="462">
        <v>0.16700000000000001</v>
      </c>
      <c r="Z80" s="462">
        <v>0</v>
      </c>
    </row>
    <row r="81" spans="2:26" ht="15.95" customHeight="1" x14ac:dyDescent="0.25">
      <c r="B81" s="235" t="s">
        <v>19</v>
      </c>
      <c r="C81" s="460">
        <v>99</v>
      </c>
      <c r="D81" s="460" t="s">
        <v>352</v>
      </c>
      <c r="E81" s="236" t="s">
        <v>60</v>
      </c>
      <c r="F81" s="460">
        <v>2</v>
      </c>
      <c r="G81" s="460">
        <v>3</v>
      </c>
      <c r="H81" s="460">
        <v>3</v>
      </c>
      <c r="I81" s="460">
        <v>1</v>
      </c>
      <c r="J81" s="460">
        <v>0</v>
      </c>
      <c r="K81" s="460">
        <v>0</v>
      </c>
      <c r="L81" s="460">
        <v>0</v>
      </c>
      <c r="M81" s="460">
        <v>0</v>
      </c>
      <c r="N81" s="460">
        <v>0</v>
      </c>
      <c r="O81" s="460">
        <v>0</v>
      </c>
      <c r="P81" s="462">
        <v>0</v>
      </c>
      <c r="Q81" s="460">
        <v>0</v>
      </c>
      <c r="R81" s="460">
        <v>1</v>
      </c>
      <c r="S81" s="460">
        <v>0</v>
      </c>
      <c r="T81" s="460">
        <v>0</v>
      </c>
      <c r="U81" s="460">
        <v>0</v>
      </c>
      <c r="V81" s="460">
        <v>0</v>
      </c>
      <c r="W81" s="462">
        <v>0</v>
      </c>
      <c r="X81" s="462">
        <v>0</v>
      </c>
      <c r="Y81" s="462">
        <v>0</v>
      </c>
      <c r="Z81" s="462">
        <v>0</v>
      </c>
    </row>
    <row r="82" spans="2:26" ht="15.95" customHeight="1" x14ac:dyDescent="0.25">
      <c r="B82" s="235" t="s">
        <v>20</v>
      </c>
      <c r="C82" s="311">
        <v>23</v>
      </c>
      <c r="D82" s="311" t="s">
        <v>368</v>
      </c>
      <c r="E82" s="236" t="s">
        <v>86</v>
      </c>
      <c r="F82" s="311">
        <v>4</v>
      </c>
      <c r="G82" s="311">
        <v>8</v>
      </c>
      <c r="H82" s="311">
        <v>4</v>
      </c>
      <c r="I82" s="311">
        <v>3</v>
      </c>
      <c r="J82" s="311">
        <v>0</v>
      </c>
      <c r="K82" s="311">
        <v>0</v>
      </c>
      <c r="L82" s="311">
        <v>0</v>
      </c>
      <c r="M82" s="311">
        <v>0</v>
      </c>
      <c r="N82" s="311">
        <v>0</v>
      </c>
      <c r="O82" s="311">
        <v>0</v>
      </c>
      <c r="P82" s="312">
        <v>0</v>
      </c>
      <c r="Q82" s="311">
        <v>4</v>
      </c>
      <c r="R82" s="311">
        <v>2</v>
      </c>
      <c r="S82" s="311">
        <v>0</v>
      </c>
      <c r="T82" s="311">
        <v>6</v>
      </c>
      <c r="U82" s="311">
        <v>0</v>
      </c>
      <c r="V82" s="311">
        <v>0</v>
      </c>
      <c r="W82" s="312">
        <v>0.5</v>
      </c>
      <c r="X82" s="312">
        <v>0</v>
      </c>
      <c r="Y82" s="312">
        <v>0.5</v>
      </c>
      <c r="Z82" s="312">
        <v>0</v>
      </c>
    </row>
    <row r="83" spans="2:26" ht="15.95" customHeight="1" x14ac:dyDescent="0.25">
      <c r="B83" s="235" t="s">
        <v>22</v>
      </c>
      <c r="C83" s="307">
        <v>1</v>
      </c>
      <c r="D83" s="307" t="s">
        <v>382</v>
      </c>
      <c r="E83" s="351" t="s">
        <v>124</v>
      </c>
      <c r="F83" s="307">
        <v>3</v>
      </c>
      <c r="G83" s="307">
        <v>3</v>
      </c>
      <c r="H83" s="307">
        <v>3</v>
      </c>
      <c r="I83" s="307">
        <v>0</v>
      </c>
      <c r="J83" s="307">
        <v>0</v>
      </c>
      <c r="K83" s="307">
        <v>0</v>
      </c>
      <c r="L83" s="307">
        <v>0</v>
      </c>
      <c r="M83" s="307">
        <v>0</v>
      </c>
      <c r="N83" s="307">
        <v>0</v>
      </c>
      <c r="O83" s="307">
        <v>0</v>
      </c>
      <c r="P83" s="444">
        <v>0</v>
      </c>
      <c r="Q83" s="307">
        <v>0</v>
      </c>
      <c r="R83" s="307">
        <v>2</v>
      </c>
      <c r="S83" s="307">
        <v>0</v>
      </c>
      <c r="T83" s="307">
        <v>0</v>
      </c>
      <c r="U83" s="307">
        <v>0</v>
      </c>
      <c r="V83" s="307">
        <v>0</v>
      </c>
      <c r="W83" s="444">
        <v>0</v>
      </c>
      <c r="X83" s="444">
        <v>0</v>
      </c>
      <c r="Y83" s="444">
        <v>0</v>
      </c>
      <c r="Z83" s="444">
        <v>0</v>
      </c>
    </row>
    <row r="84" spans="2:26" ht="15.95" customHeight="1" x14ac:dyDescent="0.25">
      <c r="B84" s="235" t="s">
        <v>22</v>
      </c>
      <c r="C84" s="307">
        <v>27</v>
      </c>
      <c r="D84" s="307" t="s">
        <v>437</v>
      </c>
      <c r="E84" s="351" t="s">
        <v>434</v>
      </c>
      <c r="F84" s="307">
        <v>1</v>
      </c>
      <c r="G84" s="307">
        <v>1</v>
      </c>
      <c r="H84" s="307">
        <v>0</v>
      </c>
      <c r="I84" s="307">
        <v>1</v>
      </c>
      <c r="J84" s="307">
        <v>0</v>
      </c>
      <c r="K84" s="307">
        <v>0</v>
      </c>
      <c r="L84" s="307">
        <v>0</v>
      </c>
      <c r="M84" s="307">
        <v>0</v>
      </c>
      <c r="N84" s="307">
        <v>0</v>
      </c>
      <c r="O84" s="307">
        <v>0</v>
      </c>
      <c r="P84" s="444">
        <v>0</v>
      </c>
      <c r="Q84" s="307">
        <v>1</v>
      </c>
      <c r="R84" s="307">
        <v>0</v>
      </c>
      <c r="S84" s="307">
        <v>0</v>
      </c>
      <c r="T84" s="307">
        <v>0</v>
      </c>
      <c r="U84" s="307">
        <v>0</v>
      </c>
      <c r="V84" s="307">
        <v>0</v>
      </c>
      <c r="W84" s="444">
        <v>1</v>
      </c>
      <c r="X84" s="444">
        <v>0</v>
      </c>
      <c r="Y84" s="444">
        <v>1</v>
      </c>
      <c r="Z84" s="444">
        <v>0</v>
      </c>
    </row>
    <row r="85" spans="2:26" ht="15.95" customHeight="1" x14ac:dyDescent="0.25">
      <c r="B85" s="235" t="s">
        <v>22</v>
      </c>
      <c r="C85" s="235">
        <v>26</v>
      </c>
      <c r="D85" s="235" t="s">
        <v>385</v>
      </c>
      <c r="E85" s="355" t="s">
        <v>128</v>
      </c>
      <c r="F85" s="235">
        <v>2</v>
      </c>
      <c r="G85" s="235">
        <v>3</v>
      </c>
      <c r="H85" s="235">
        <v>3</v>
      </c>
      <c r="I85" s="235">
        <v>0</v>
      </c>
      <c r="J85" s="235">
        <v>0</v>
      </c>
      <c r="K85" s="235">
        <v>0</v>
      </c>
      <c r="L85" s="235">
        <v>0</v>
      </c>
      <c r="M85" s="235">
        <v>0</v>
      </c>
      <c r="N85" s="235">
        <v>0</v>
      </c>
      <c r="O85" s="235">
        <v>0</v>
      </c>
      <c r="P85" s="241">
        <v>0</v>
      </c>
      <c r="Q85" s="235">
        <v>0</v>
      </c>
      <c r="R85" s="235">
        <v>2</v>
      </c>
      <c r="S85" s="235">
        <v>0</v>
      </c>
      <c r="T85" s="235">
        <v>0</v>
      </c>
      <c r="U85" s="235">
        <v>0</v>
      </c>
      <c r="V85" s="235">
        <v>0</v>
      </c>
      <c r="W85" s="241">
        <v>0</v>
      </c>
      <c r="X85" s="241">
        <v>0</v>
      </c>
      <c r="Y85" s="241">
        <v>0</v>
      </c>
      <c r="Z85" s="241">
        <v>0</v>
      </c>
    </row>
    <row r="86" spans="2:26" ht="15.95" customHeight="1" x14ac:dyDescent="0.25">
      <c r="B86" s="235" t="s">
        <v>17</v>
      </c>
      <c r="C86" s="307">
        <v>17</v>
      </c>
      <c r="D86" s="307" t="s">
        <v>401</v>
      </c>
      <c r="E86" s="351" t="s">
        <v>168</v>
      </c>
      <c r="F86" s="307">
        <v>3</v>
      </c>
      <c r="G86" s="307">
        <v>5</v>
      </c>
      <c r="H86" s="307">
        <v>5</v>
      </c>
      <c r="I86" s="307">
        <v>0</v>
      </c>
      <c r="J86" s="307">
        <v>0</v>
      </c>
      <c r="K86" s="307">
        <v>0</v>
      </c>
      <c r="L86" s="307">
        <v>0</v>
      </c>
      <c r="M86" s="307">
        <v>0</v>
      </c>
      <c r="N86" s="307">
        <v>0</v>
      </c>
      <c r="O86" s="307">
        <v>0</v>
      </c>
      <c r="P86" s="444">
        <v>0</v>
      </c>
      <c r="Q86" s="307">
        <v>0</v>
      </c>
      <c r="R86" s="307">
        <v>3</v>
      </c>
      <c r="S86" s="307">
        <v>0</v>
      </c>
      <c r="T86" s="307">
        <v>0</v>
      </c>
      <c r="U86" s="307">
        <v>0</v>
      </c>
      <c r="V86" s="307">
        <v>0</v>
      </c>
      <c r="W86" s="444">
        <v>0</v>
      </c>
      <c r="X86" s="444">
        <v>0</v>
      </c>
      <c r="Y86" s="444">
        <v>0</v>
      </c>
      <c r="Z86" s="444">
        <v>0</v>
      </c>
    </row>
    <row r="87" spans="2:26" ht="15.95" customHeight="1" x14ac:dyDescent="0.25">
      <c r="B87" s="235" t="s">
        <v>17</v>
      </c>
      <c r="C87" s="307">
        <v>99</v>
      </c>
      <c r="D87" s="307" t="s">
        <v>393</v>
      </c>
      <c r="E87" s="351" t="s">
        <v>166</v>
      </c>
      <c r="F87" s="307">
        <v>5</v>
      </c>
      <c r="G87" s="307">
        <v>12</v>
      </c>
      <c r="H87" s="307">
        <v>7</v>
      </c>
      <c r="I87" s="307">
        <v>2</v>
      </c>
      <c r="J87" s="307">
        <v>0</v>
      </c>
      <c r="K87" s="307">
        <v>0</v>
      </c>
      <c r="L87" s="307">
        <v>0</v>
      </c>
      <c r="M87" s="307">
        <v>0</v>
      </c>
      <c r="N87" s="307">
        <v>0</v>
      </c>
      <c r="O87" s="307">
        <v>2</v>
      </c>
      <c r="P87" s="444">
        <v>0</v>
      </c>
      <c r="Q87" s="307">
        <v>1</v>
      </c>
      <c r="R87" s="307">
        <v>7</v>
      </c>
      <c r="S87" s="307">
        <v>2</v>
      </c>
      <c r="T87" s="307">
        <v>1</v>
      </c>
      <c r="U87" s="307">
        <v>0</v>
      </c>
      <c r="V87" s="307">
        <v>2</v>
      </c>
      <c r="W87" s="444">
        <v>0.25</v>
      </c>
      <c r="X87" s="444">
        <v>0</v>
      </c>
      <c r="Y87" s="444">
        <v>0.25</v>
      </c>
      <c r="Z87" s="444">
        <v>0</v>
      </c>
    </row>
    <row r="88" spans="2:26" ht="15.95" customHeight="1" x14ac:dyDescent="0.25">
      <c r="B88" s="235" t="s">
        <v>17</v>
      </c>
      <c r="C88" s="235">
        <v>80</v>
      </c>
      <c r="D88" s="235" t="s">
        <v>402</v>
      </c>
      <c r="E88" s="355" t="s">
        <v>160</v>
      </c>
      <c r="F88" s="235">
        <v>1</v>
      </c>
      <c r="G88" s="235">
        <v>3</v>
      </c>
      <c r="H88" s="235">
        <v>2</v>
      </c>
      <c r="I88" s="235">
        <v>0</v>
      </c>
      <c r="J88" s="235">
        <v>0</v>
      </c>
      <c r="K88" s="235">
        <v>0</v>
      </c>
      <c r="L88" s="235">
        <v>0</v>
      </c>
      <c r="M88" s="235">
        <v>0</v>
      </c>
      <c r="N88" s="235">
        <v>0</v>
      </c>
      <c r="O88" s="235">
        <v>0</v>
      </c>
      <c r="P88" s="241">
        <v>0</v>
      </c>
      <c r="Q88" s="235">
        <v>1</v>
      </c>
      <c r="R88" s="235">
        <v>2</v>
      </c>
      <c r="S88" s="235">
        <v>0</v>
      </c>
      <c r="T88" s="235">
        <v>0</v>
      </c>
      <c r="U88" s="235">
        <v>0</v>
      </c>
      <c r="V88" s="235">
        <v>0</v>
      </c>
      <c r="W88" s="241">
        <v>0.33300000000000002</v>
      </c>
      <c r="X88" s="241">
        <v>0</v>
      </c>
      <c r="Y88" s="241">
        <v>0.33300000000000002</v>
      </c>
      <c r="Z88" s="241">
        <v>0</v>
      </c>
    </row>
    <row r="89" spans="2:26" ht="15.95" customHeight="1" x14ac:dyDescent="0.35"/>
    <row r="90" spans="2:26" ht="15.95" customHeight="1" x14ac:dyDescent="0.35"/>
    <row r="91" spans="2:26" ht="15.95" customHeight="1" x14ac:dyDescent="0.35"/>
    <row r="92" spans="2:26" ht="15.95" customHeight="1" x14ac:dyDescent="0.35"/>
    <row r="93" spans="2:26" ht="15.95" customHeight="1" x14ac:dyDescent="0.35"/>
    <row r="94" spans="2:26" ht="15.95" customHeight="1" x14ac:dyDescent="0.35"/>
    <row r="95" spans="2:26" ht="21" customHeight="1" x14ac:dyDescent="0.35"/>
    <row r="96" spans="2:26" ht="21" customHeight="1" x14ac:dyDescent="0.35"/>
    <row r="97" ht="21" customHeight="1" x14ac:dyDescent="0.35"/>
    <row r="98" ht="21" customHeight="1" x14ac:dyDescent="0.35"/>
    <row r="99" ht="21" customHeight="1" x14ac:dyDescent="0.35"/>
    <row r="100" ht="21" customHeight="1" x14ac:dyDescent="0.35"/>
    <row r="101" ht="21" customHeight="1" x14ac:dyDescent="0.35"/>
    <row r="102" ht="21" customHeight="1" x14ac:dyDescent="0.35"/>
    <row r="103" ht="21" customHeight="1" x14ac:dyDescent="0.35"/>
    <row r="104" ht="21" customHeight="1" x14ac:dyDescent="0.35"/>
    <row r="105" ht="21" customHeight="1" x14ac:dyDescent="0.35"/>
    <row r="106" ht="21" customHeight="1" x14ac:dyDescent="0.35"/>
    <row r="107" ht="21" customHeight="1" x14ac:dyDescent="0.35"/>
    <row r="108" ht="21" customHeight="1" x14ac:dyDescent="0.35"/>
    <row r="109" ht="21" customHeight="1" x14ac:dyDescent="0.35"/>
    <row r="110" ht="21" customHeight="1" x14ac:dyDescent="0.35"/>
    <row r="111" ht="21" customHeight="1" x14ac:dyDescent="0.35"/>
    <row r="112" ht="21" customHeight="1" x14ac:dyDescent="0.35"/>
    <row r="113" ht="21" customHeight="1" x14ac:dyDescent="0.35"/>
    <row r="114" ht="21" customHeight="1" x14ac:dyDescent="0.35"/>
    <row r="115" ht="21" customHeight="1" x14ac:dyDescent="0.35"/>
    <row r="116" ht="21" customHeight="1" x14ac:dyDescent="0.35"/>
    <row r="117" ht="21" customHeight="1" x14ac:dyDescent="0.35"/>
    <row r="118" ht="21" customHeight="1" x14ac:dyDescent="0.35"/>
    <row r="119" ht="21" customHeight="1" x14ac:dyDescent="0.35"/>
    <row r="120" ht="21" customHeight="1" x14ac:dyDescent="0.35"/>
    <row r="121" ht="21" customHeight="1" x14ac:dyDescent="0.35"/>
    <row r="122" ht="21" customHeight="1" x14ac:dyDescent="0.35"/>
    <row r="123" ht="21" customHeight="1" x14ac:dyDescent="0.35"/>
    <row r="124" ht="21" customHeight="1" x14ac:dyDescent="0.35"/>
    <row r="125" ht="21" customHeight="1" x14ac:dyDescent="0.35"/>
    <row r="126" ht="21" customHeight="1" x14ac:dyDescent="0.35"/>
    <row r="127" ht="21" customHeight="1" x14ac:dyDescent="0.35"/>
    <row r="128" ht="21" customHeight="1" x14ac:dyDescent="0.35"/>
    <row r="129" ht="21" customHeight="1" x14ac:dyDescent="0.35"/>
    <row r="130" ht="21" customHeight="1" x14ac:dyDescent="0.35"/>
    <row r="131" ht="21" customHeight="1" x14ac:dyDescent="0.35"/>
    <row r="132" ht="21" customHeight="1" x14ac:dyDescent="0.35"/>
    <row r="133" ht="21" customHeight="1" x14ac:dyDescent="0.35"/>
    <row r="134" ht="21" customHeight="1" x14ac:dyDescent="0.35"/>
    <row r="135" ht="21" customHeight="1" x14ac:dyDescent="0.35"/>
    <row r="136" ht="21" customHeight="1" x14ac:dyDescent="0.35"/>
    <row r="137" ht="21" customHeight="1" x14ac:dyDescent="0.35"/>
    <row r="138" ht="21" customHeight="1" x14ac:dyDescent="0.35"/>
    <row r="139" ht="21" customHeight="1" x14ac:dyDescent="0.35"/>
    <row r="140" ht="21" customHeight="1" x14ac:dyDescent="0.35"/>
    <row r="141" ht="21" customHeight="1" x14ac:dyDescent="0.35"/>
    <row r="142" ht="21" customHeight="1" x14ac:dyDescent="0.35"/>
    <row r="143" ht="21" customHeight="1" x14ac:dyDescent="0.35"/>
    <row r="144" ht="21" customHeight="1" x14ac:dyDescent="0.35"/>
    <row r="145" ht="21" customHeight="1" x14ac:dyDescent="0.35"/>
    <row r="146" ht="21" customHeight="1" x14ac:dyDescent="0.35"/>
    <row r="147" ht="21" customHeight="1" x14ac:dyDescent="0.35"/>
    <row r="148" ht="21" customHeight="1" x14ac:dyDescent="0.35"/>
    <row r="149" ht="21" customHeight="1" x14ac:dyDescent="0.35"/>
    <row r="150" ht="21" customHeight="1" x14ac:dyDescent="0.35"/>
    <row r="151" ht="21" customHeight="1" x14ac:dyDescent="0.35"/>
    <row r="152" ht="21" customHeight="1" x14ac:dyDescent="0.35"/>
    <row r="153" ht="21" customHeight="1" x14ac:dyDescent="0.35"/>
    <row r="154" ht="21" customHeight="1" x14ac:dyDescent="0.35"/>
    <row r="155" ht="21" customHeight="1" x14ac:dyDescent="0.35"/>
    <row r="156" ht="21" customHeight="1" x14ac:dyDescent="0.35"/>
    <row r="157" ht="21" customHeight="1" x14ac:dyDescent="0.35"/>
  </sheetData>
  <autoFilter ref="B6:Z88">
    <sortState ref="B7:Z88">
      <sortCondition descending="1" ref="P6:P88"/>
    </sortState>
  </autoFilter>
  <mergeCells count="1">
    <mergeCell ref="D3:V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X100"/>
  <sheetViews>
    <sheetView showGridLines="0" zoomScale="110" zoomScaleNormal="110" workbookViewId="0"/>
  </sheetViews>
  <sheetFormatPr defaultRowHeight="15" x14ac:dyDescent="0.25"/>
  <cols>
    <col min="1" max="1" width="1.7109375" customWidth="1"/>
    <col min="2" max="2" width="10.7109375" customWidth="1"/>
    <col min="3" max="3" width="7.7109375" customWidth="1"/>
    <col min="4" max="4" width="6.7109375" customWidth="1"/>
    <col min="5" max="5" width="20.28515625" bestFit="1" customWidth="1"/>
    <col min="6" max="6" width="10.7109375" customWidth="1"/>
    <col min="7" max="8" width="8.7109375" customWidth="1"/>
    <col min="9" max="9" width="9.140625" style="156" hidden="1" customWidth="1"/>
    <col min="10" max="10" width="1.7109375" customWidth="1"/>
    <col min="11" max="11" width="10.7109375" customWidth="1"/>
    <col min="12" max="12" width="7.7109375" customWidth="1"/>
    <col min="13" max="13" width="6.7109375" customWidth="1"/>
    <col min="14" max="14" width="20.28515625" bestFit="1" customWidth="1"/>
    <col min="15" max="15" width="10.7109375" customWidth="1"/>
    <col min="16" max="17" width="8.7109375" customWidth="1"/>
    <col min="18" max="18" width="9.140625" hidden="1" customWidth="1"/>
    <col min="19" max="19" width="9.140625" customWidth="1"/>
  </cols>
  <sheetData>
    <row r="1" spans="2:24" ht="42" customHeight="1" x14ac:dyDescent="0.25">
      <c r="B1" s="409" t="s">
        <v>419</v>
      </c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2"/>
      <c r="S1" s="42"/>
      <c r="T1" s="42"/>
      <c r="U1" s="42"/>
      <c r="V1" s="42"/>
      <c r="W1" s="42"/>
    </row>
    <row r="2" spans="2:24" ht="24" customHeight="1" x14ac:dyDescent="0.25">
      <c r="B2" s="413" t="s">
        <v>430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2"/>
      <c r="S2" s="42"/>
      <c r="T2" s="42"/>
      <c r="U2" s="42"/>
      <c r="V2" s="42"/>
      <c r="W2" s="42"/>
    </row>
    <row r="3" spans="2:24" ht="17.25" x14ac:dyDescent="0.25">
      <c r="B3" s="171" t="s">
        <v>241</v>
      </c>
      <c r="C3" s="177" t="s">
        <v>3</v>
      </c>
      <c r="D3" s="176" t="s">
        <v>208</v>
      </c>
      <c r="E3" s="172" t="s">
        <v>253</v>
      </c>
      <c r="F3" s="177" t="s">
        <v>254</v>
      </c>
      <c r="G3" s="177" t="s">
        <v>289</v>
      </c>
      <c r="H3" s="177" t="s">
        <v>221</v>
      </c>
      <c r="I3" s="126"/>
      <c r="J3" s="47"/>
      <c r="K3" s="171" t="s">
        <v>245</v>
      </c>
      <c r="L3" s="177" t="s">
        <v>3</v>
      </c>
      <c r="M3" s="177" t="s">
        <v>208</v>
      </c>
      <c r="N3" s="177" t="s">
        <v>253</v>
      </c>
      <c r="O3" s="176" t="s">
        <v>254</v>
      </c>
      <c r="P3" s="173" t="s">
        <v>289</v>
      </c>
      <c r="Q3" s="177" t="s">
        <v>224</v>
      </c>
      <c r="R3" s="47"/>
      <c r="S3" s="47"/>
      <c r="T3" s="47"/>
      <c r="U3" s="47"/>
      <c r="V3" s="47"/>
      <c r="W3" s="47"/>
    </row>
    <row r="4" spans="2:24" ht="17.25" x14ac:dyDescent="0.25">
      <c r="B4" s="232">
        <v>1</v>
      </c>
      <c r="C4" s="233" t="s">
        <v>18</v>
      </c>
      <c r="D4" s="233">
        <v>7</v>
      </c>
      <c r="E4" s="233" t="s">
        <v>403</v>
      </c>
      <c r="F4" s="282" t="s">
        <v>202</v>
      </c>
      <c r="G4" s="233">
        <v>6</v>
      </c>
      <c r="H4" s="477">
        <v>0.625</v>
      </c>
      <c r="I4" s="151" t="s">
        <v>302</v>
      </c>
      <c r="J4" s="46"/>
      <c r="K4" s="157">
        <v>1</v>
      </c>
      <c r="L4" s="233" t="s">
        <v>19</v>
      </c>
      <c r="M4" s="475">
        <v>8</v>
      </c>
      <c r="N4" s="475" t="s">
        <v>335</v>
      </c>
      <c r="O4" s="301" t="s">
        <v>49</v>
      </c>
      <c r="P4" s="475">
        <v>6</v>
      </c>
      <c r="Q4" s="475">
        <v>15</v>
      </c>
      <c r="R4" s="46" t="s">
        <v>302</v>
      </c>
      <c r="V4" s="49"/>
      <c r="W4" s="46"/>
    </row>
    <row r="5" spans="2:24" ht="17.25" x14ac:dyDescent="0.25">
      <c r="B5" s="232">
        <v>2</v>
      </c>
      <c r="C5" s="255" t="s">
        <v>20</v>
      </c>
      <c r="D5" s="283">
        <v>1</v>
      </c>
      <c r="E5" s="283" t="s">
        <v>356</v>
      </c>
      <c r="F5" s="256" t="s">
        <v>78</v>
      </c>
      <c r="G5" s="283">
        <v>6</v>
      </c>
      <c r="H5" s="285">
        <v>0.55600000000000005</v>
      </c>
      <c r="I5" s="152"/>
      <c r="J5" s="46"/>
      <c r="K5" s="157">
        <v>2</v>
      </c>
      <c r="L5" s="255" t="s">
        <v>17</v>
      </c>
      <c r="M5" s="255">
        <v>12</v>
      </c>
      <c r="N5" s="255" t="s">
        <v>394</v>
      </c>
      <c r="O5" s="284" t="s">
        <v>163</v>
      </c>
      <c r="P5" s="255">
        <v>5</v>
      </c>
      <c r="Q5" s="255">
        <v>15</v>
      </c>
      <c r="R5" s="46"/>
      <c r="V5" s="49"/>
      <c r="W5" s="46"/>
    </row>
    <row r="6" spans="2:24" ht="17.25" x14ac:dyDescent="0.25">
      <c r="B6" s="232">
        <v>3</v>
      </c>
      <c r="C6" s="233" t="s">
        <v>18</v>
      </c>
      <c r="D6" s="233">
        <v>24</v>
      </c>
      <c r="E6" s="233" t="s">
        <v>407</v>
      </c>
      <c r="F6" s="282" t="s">
        <v>193</v>
      </c>
      <c r="G6" s="233">
        <v>6</v>
      </c>
      <c r="H6" s="477">
        <v>0.52200000000000002</v>
      </c>
      <c r="I6" s="151"/>
      <c r="J6" s="46"/>
      <c r="K6" s="157">
        <v>3</v>
      </c>
      <c r="L6" s="233" t="s">
        <v>22</v>
      </c>
      <c r="M6" s="233">
        <v>7</v>
      </c>
      <c r="N6" s="233" t="s">
        <v>377</v>
      </c>
      <c r="O6" s="282" t="s">
        <v>123</v>
      </c>
      <c r="P6" s="233">
        <v>6</v>
      </c>
      <c r="Q6" s="233">
        <v>14</v>
      </c>
      <c r="R6" s="46"/>
      <c r="V6" s="49"/>
      <c r="W6" s="46"/>
    </row>
    <row r="7" spans="2:24" ht="17.25" x14ac:dyDescent="0.25">
      <c r="B7" s="232">
        <v>4</v>
      </c>
      <c r="C7" s="255" t="s">
        <v>19</v>
      </c>
      <c r="D7" s="476">
        <v>7</v>
      </c>
      <c r="E7" s="476" t="s">
        <v>338</v>
      </c>
      <c r="F7" s="256" t="s">
        <v>47</v>
      </c>
      <c r="G7" s="476">
        <v>7</v>
      </c>
      <c r="H7" s="479">
        <v>0.5</v>
      </c>
      <c r="I7" s="152"/>
      <c r="J7" s="46"/>
      <c r="K7" s="157">
        <v>4</v>
      </c>
      <c r="L7" s="255" t="s">
        <v>17</v>
      </c>
      <c r="M7" s="255">
        <v>29</v>
      </c>
      <c r="N7" s="255" t="s">
        <v>399</v>
      </c>
      <c r="O7" s="284" t="s">
        <v>165</v>
      </c>
      <c r="P7" s="255">
        <v>6</v>
      </c>
      <c r="Q7" s="255">
        <v>13</v>
      </c>
      <c r="R7" s="46"/>
      <c r="V7" s="49"/>
      <c r="W7" s="46"/>
    </row>
    <row r="8" spans="2:24" ht="17.25" x14ac:dyDescent="0.25">
      <c r="B8" s="232">
        <v>5</v>
      </c>
      <c r="C8" s="233" t="s">
        <v>20</v>
      </c>
      <c r="D8" s="277">
        <v>4</v>
      </c>
      <c r="E8" s="277" t="s">
        <v>357</v>
      </c>
      <c r="F8" s="301" t="s">
        <v>81</v>
      </c>
      <c r="G8" s="277">
        <v>6</v>
      </c>
      <c r="H8" s="278">
        <v>0.5</v>
      </c>
      <c r="I8" s="151"/>
      <c r="J8" s="46"/>
      <c r="K8" s="157">
        <v>5</v>
      </c>
      <c r="L8" s="233" t="s">
        <v>18</v>
      </c>
      <c r="M8" s="233">
        <v>21</v>
      </c>
      <c r="N8" s="233" t="s">
        <v>409</v>
      </c>
      <c r="O8" s="282" t="s">
        <v>197</v>
      </c>
      <c r="P8" s="233">
        <v>7</v>
      </c>
      <c r="Q8" s="233">
        <v>13</v>
      </c>
      <c r="R8" s="46"/>
      <c r="V8" s="49"/>
      <c r="W8" s="46"/>
    </row>
    <row r="9" spans="2:24" ht="17.25" x14ac:dyDescent="0.25">
      <c r="B9" s="232">
        <v>6</v>
      </c>
      <c r="C9" s="255" t="s">
        <v>22</v>
      </c>
      <c r="D9" s="255">
        <v>17</v>
      </c>
      <c r="E9" s="255" t="s">
        <v>371</v>
      </c>
      <c r="F9" s="284" t="s">
        <v>120</v>
      </c>
      <c r="G9" s="255">
        <v>6</v>
      </c>
      <c r="H9" s="480">
        <v>0.5</v>
      </c>
      <c r="I9" s="151"/>
      <c r="J9" s="46"/>
      <c r="K9" s="157">
        <v>6</v>
      </c>
      <c r="L9" s="255" t="s">
        <v>20</v>
      </c>
      <c r="M9" s="283">
        <v>1</v>
      </c>
      <c r="N9" s="283" t="s">
        <v>356</v>
      </c>
      <c r="O9" s="256" t="s">
        <v>78</v>
      </c>
      <c r="P9" s="283">
        <v>6</v>
      </c>
      <c r="Q9" s="283">
        <v>12</v>
      </c>
      <c r="R9" s="46"/>
      <c r="V9" s="49"/>
      <c r="W9" s="51"/>
    </row>
    <row r="10" spans="2:24" ht="17.25" x14ac:dyDescent="0.25">
      <c r="B10" s="232">
        <v>7</v>
      </c>
      <c r="C10" s="233" t="s">
        <v>19</v>
      </c>
      <c r="D10" s="475">
        <v>8</v>
      </c>
      <c r="E10" s="475" t="s">
        <v>335</v>
      </c>
      <c r="F10" s="301" t="s">
        <v>49</v>
      </c>
      <c r="G10" s="475">
        <v>6</v>
      </c>
      <c r="H10" s="478">
        <v>0.48</v>
      </c>
      <c r="I10" s="151"/>
      <c r="J10" s="46"/>
      <c r="K10" s="157">
        <v>7</v>
      </c>
      <c r="L10" s="233" t="s">
        <v>20</v>
      </c>
      <c r="M10" s="277">
        <v>4</v>
      </c>
      <c r="N10" s="277" t="s">
        <v>357</v>
      </c>
      <c r="O10" s="301" t="s">
        <v>81</v>
      </c>
      <c r="P10" s="277">
        <v>6</v>
      </c>
      <c r="Q10" s="277">
        <v>11</v>
      </c>
      <c r="R10" s="46"/>
      <c r="V10" s="49"/>
      <c r="W10" s="46"/>
    </row>
    <row r="11" spans="2:24" ht="17.25" x14ac:dyDescent="0.25">
      <c r="B11" s="232">
        <v>8</v>
      </c>
      <c r="C11" s="255" t="s">
        <v>19</v>
      </c>
      <c r="D11" s="476">
        <v>11</v>
      </c>
      <c r="E11" s="476" t="s">
        <v>337</v>
      </c>
      <c r="F11" s="256" t="s">
        <v>56</v>
      </c>
      <c r="G11" s="476">
        <v>7</v>
      </c>
      <c r="H11" s="479">
        <v>0.46700000000000003</v>
      </c>
      <c r="I11" s="152"/>
      <c r="J11" s="46"/>
      <c r="K11" s="157">
        <v>8</v>
      </c>
      <c r="L11" s="255" t="s">
        <v>17</v>
      </c>
      <c r="M11" s="255">
        <v>51</v>
      </c>
      <c r="N11" s="255" t="s">
        <v>400</v>
      </c>
      <c r="O11" s="284" t="s">
        <v>161</v>
      </c>
      <c r="P11" s="255">
        <v>6</v>
      </c>
      <c r="Q11" s="255">
        <v>11</v>
      </c>
      <c r="R11" s="46"/>
      <c r="V11" s="49"/>
      <c r="W11" s="46"/>
    </row>
    <row r="12" spans="2:24" ht="17.25" x14ac:dyDescent="0.25">
      <c r="B12" s="232">
        <v>9</v>
      </c>
      <c r="C12" s="233" t="s">
        <v>17</v>
      </c>
      <c r="D12" s="233">
        <v>34</v>
      </c>
      <c r="E12" s="233" t="s">
        <v>388</v>
      </c>
      <c r="F12" s="282" t="s">
        <v>164</v>
      </c>
      <c r="G12" s="233">
        <v>6</v>
      </c>
      <c r="H12" s="477">
        <v>0.45500000000000002</v>
      </c>
      <c r="I12" s="152"/>
      <c r="J12" s="46"/>
      <c r="K12" s="157">
        <v>9</v>
      </c>
      <c r="L12" s="233" t="s">
        <v>17</v>
      </c>
      <c r="M12" s="233">
        <v>21</v>
      </c>
      <c r="N12" s="233" t="s">
        <v>392</v>
      </c>
      <c r="O12" s="282" t="s">
        <v>158</v>
      </c>
      <c r="P12" s="233">
        <v>6</v>
      </c>
      <c r="Q12" s="233">
        <v>11</v>
      </c>
      <c r="R12" s="46"/>
      <c r="V12" s="49"/>
      <c r="W12" s="46"/>
    </row>
    <row r="13" spans="2:24" ht="17.25" x14ac:dyDescent="0.25">
      <c r="B13" s="232">
        <v>10</v>
      </c>
      <c r="C13" s="255" t="s">
        <v>20</v>
      </c>
      <c r="D13" s="283">
        <v>89</v>
      </c>
      <c r="E13" s="283" t="s">
        <v>360</v>
      </c>
      <c r="F13" s="256" t="s">
        <v>82</v>
      </c>
      <c r="G13" s="283">
        <v>5</v>
      </c>
      <c r="H13" s="285">
        <v>0.42099999999999999</v>
      </c>
      <c r="I13" s="151"/>
      <c r="J13" s="46"/>
      <c r="K13" s="157">
        <v>10</v>
      </c>
      <c r="L13" s="255" t="s">
        <v>18</v>
      </c>
      <c r="M13" s="255">
        <v>7</v>
      </c>
      <c r="N13" s="255" t="s">
        <v>403</v>
      </c>
      <c r="O13" s="284" t="s">
        <v>202</v>
      </c>
      <c r="P13" s="255">
        <v>6</v>
      </c>
      <c r="Q13" s="255">
        <v>11</v>
      </c>
      <c r="R13" s="46"/>
      <c r="V13" s="49"/>
      <c r="W13" s="46"/>
      <c r="X13" s="42"/>
    </row>
    <row r="14" spans="2:24" ht="16.5" x14ac:dyDescent="0.25">
      <c r="B14" s="410" t="s">
        <v>440</v>
      </c>
      <c r="C14" s="410"/>
      <c r="D14" s="410"/>
      <c r="E14" s="410"/>
      <c r="F14" s="410"/>
      <c r="G14" s="410"/>
      <c r="H14" s="410"/>
      <c r="I14" s="90"/>
      <c r="J14" s="56"/>
      <c r="K14" s="412"/>
      <c r="L14" s="412"/>
      <c r="M14" s="412"/>
      <c r="N14" s="412"/>
      <c r="O14" s="412"/>
      <c r="P14" s="412"/>
      <c r="Q14" s="412"/>
      <c r="R14" s="56"/>
      <c r="S14" s="56"/>
      <c r="T14" s="56"/>
      <c r="U14" s="56"/>
      <c r="V14" s="58"/>
      <c r="W14" s="56"/>
      <c r="X14" s="54"/>
    </row>
    <row r="15" spans="2:24" ht="2.4500000000000002" customHeight="1" x14ac:dyDescent="0.25">
      <c r="B15" s="411"/>
      <c r="C15" s="411"/>
      <c r="D15" s="411"/>
      <c r="E15" s="411"/>
      <c r="F15" s="411"/>
      <c r="G15" s="411"/>
      <c r="H15" s="411"/>
      <c r="I15" s="44"/>
      <c r="J15" s="46"/>
      <c r="K15" s="53"/>
      <c r="L15" s="45"/>
      <c r="M15" s="43"/>
      <c r="N15" s="43"/>
      <c r="O15" s="43"/>
      <c r="P15" s="43"/>
      <c r="Q15" s="43"/>
      <c r="R15" s="46"/>
      <c r="S15" s="46"/>
      <c r="T15" s="46"/>
      <c r="U15" s="46"/>
      <c r="V15" s="49"/>
      <c r="W15" s="46"/>
      <c r="X15" s="42"/>
    </row>
    <row r="16" spans="2:24" ht="17.25" x14ac:dyDescent="0.25">
      <c r="B16" s="178" t="s">
        <v>248</v>
      </c>
      <c r="C16" s="173" t="s">
        <v>3</v>
      </c>
      <c r="D16" s="176" t="s">
        <v>208</v>
      </c>
      <c r="E16" s="176" t="s">
        <v>253</v>
      </c>
      <c r="F16" s="176" t="s">
        <v>254</v>
      </c>
      <c r="G16" s="173" t="s">
        <v>289</v>
      </c>
      <c r="H16" s="177" t="s">
        <v>227</v>
      </c>
      <c r="I16" s="154"/>
      <c r="J16" s="46"/>
      <c r="K16" s="178" t="s">
        <v>239</v>
      </c>
      <c r="L16" s="173" t="s">
        <v>3</v>
      </c>
      <c r="M16" s="176" t="s">
        <v>208</v>
      </c>
      <c r="N16" s="173" t="s">
        <v>253</v>
      </c>
      <c r="O16" s="176" t="s">
        <v>254</v>
      </c>
      <c r="P16" s="176" t="s">
        <v>289</v>
      </c>
      <c r="Q16" s="177" t="s">
        <v>219</v>
      </c>
      <c r="R16" s="46"/>
      <c r="S16" s="46"/>
      <c r="T16" s="46"/>
      <c r="U16" s="46"/>
      <c r="V16" s="49"/>
      <c r="W16" s="46"/>
      <c r="X16" s="42"/>
    </row>
    <row r="17" spans="2:24" ht="17.25" x14ac:dyDescent="0.25">
      <c r="B17" s="232">
        <v>1</v>
      </c>
      <c r="C17" s="233" t="s">
        <v>18</v>
      </c>
      <c r="D17" s="233">
        <v>7</v>
      </c>
      <c r="E17" s="233" t="s">
        <v>403</v>
      </c>
      <c r="F17" s="282" t="s">
        <v>202</v>
      </c>
      <c r="G17" s="233">
        <v>6</v>
      </c>
      <c r="H17" s="477">
        <v>0.7</v>
      </c>
      <c r="I17" s="279" t="s">
        <v>302</v>
      </c>
      <c r="J17" s="280"/>
      <c r="K17" s="232">
        <v>1</v>
      </c>
      <c r="L17" s="233" t="s">
        <v>19</v>
      </c>
      <c r="M17" s="475">
        <v>11</v>
      </c>
      <c r="N17" s="475" t="s">
        <v>337</v>
      </c>
      <c r="O17" s="301" t="s">
        <v>56</v>
      </c>
      <c r="P17" s="475">
        <v>7</v>
      </c>
      <c r="Q17" s="475">
        <v>4</v>
      </c>
      <c r="R17" s="46" t="s">
        <v>302</v>
      </c>
      <c r="T17" s="46"/>
      <c r="U17" s="46"/>
      <c r="V17" s="49"/>
      <c r="W17" s="46"/>
      <c r="X17" s="42"/>
    </row>
    <row r="18" spans="2:24" ht="17.25" x14ac:dyDescent="0.25">
      <c r="B18" s="232">
        <v>2</v>
      </c>
      <c r="C18" s="255" t="s">
        <v>20</v>
      </c>
      <c r="D18" s="283">
        <v>1</v>
      </c>
      <c r="E18" s="283" t="s">
        <v>356</v>
      </c>
      <c r="F18" s="256" t="s">
        <v>78</v>
      </c>
      <c r="G18" s="283">
        <v>6</v>
      </c>
      <c r="H18" s="285">
        <v>0.625</v>
      </c>
      <c r="I18" s="241"/>
      <c r="J18" s="280"/>
      <c r="K18" s="232">
        <v>2</v>
      </c>
      <c r="L18" s="255" t="s">
        <v>20</v>
      </c>
      <c r="M18" s="283">
        <v>89</v>
      </c>
      <c r="N18" s="283" t="s">
        <v>360</v>
      </c>
      <c r="O18" s="256" t="s">
        <v>82</v>
      </c>
      <c r="P18" s="283">
        <v>5</v>
      </c>
      <c r="Q18" s="283">
        <v>3</v>
      </c>
      <c r="R18" s="46"/>
      <c r="T18" s="46"/>
      <c r="V18" s="49"/>
      <c r="W18" s="46"/>
      <c r="X18" s="42"/>
    </row>
    <row r="19" spans="2:24" ht="17.25" x14ac:dyDescent="0.25">
      <c r="B19" s="232">
        <v>3</v>
      </c>
      <c r="C19" s="233" t="s">
        <v>20</v>
      </c>
      <c r="D19" s="277">
        <v>4</v>
      </c>
      <c r="E19" s="277" t="s">
        <v>357</v>
      </c>
      <c r="F19" s="301" t="s">
        <v>81</v>
      </c>
      <c r="G19" s="277">
        <v>6</v>
      </c>
      <c r="H19" s="278">
        <v>0.6</v>
      </c>
      <c r="I19" s="279"/>
      <c r="J19" s="280"/>
      <c r="K19" s="232">
        <v>3</v>
      </c>
      <c r="L19" s="233" t="s">
        <v>17</v>
      </c>
      <c r="M19" s="233">
        <v>34</v>
      </c>
      <c r="N19" s="233" t="s">
        <v>388</v>
      </c>
      <c r="O19" s="282" t="s">
        <v>164</v>
      </c>
      <c r="P19" s="233">
        <v>6</v>
      </c>
      <c r="Q19" s="233">
        <v>3</v>
      </c>
      <c r="R19" s="46"/>
      <c r="T19" s="46"/>
      <c r="V19" s="49"/>
      <c r="W19" s="46"/>
      <c r="X19" s="42"/>
    </row>
    <row r="20" spans="2:24" ht="17.25" x14ac:dyDescent="0.25">
      <c r="B20" s="232">
        <v>4</v>
      </c>
      <c r="C20" s="255" t="s">
        <v>17</v>
      </c>
      <c r="D20" s="255">
        <v>34</v>
      </c>
      <c r="E20" s="255" t="s">
        <v>388</v>
      </c>
      <c r="F20" s="284" t="s">
        <v>164</v>
      </c>
      <c r="G20" s="255">
        <v>6</v>
      </c>
      <c r="H20" s="480">
        <v>0.6</v>
      </c>
      <c r="I20" s="279"/>
      <c r="J20" s="280"/>
      <c r="K20" s="232">
        <v>4</v>
      </c>
      <c r="L20" s="255" t="s">
        <v>22</v>
      </c>
      <c r="M20" s="255">
        <v>21</v>
      </c>
      <c r="N20" s="255" t="s">
        <v>373</v>
      </c>
      <c r="O20" s="284" t="s">
        <v>113</v>
      </c>
      <c r="P20" s="255">
        <v>6</v>
      </c>
      <c r="Q20" s="255">
        <v>2</v>
      </c>
      <c r="R20" s="46"/>
      <c r="T20" s="46"/>
      <c r="V20" s="49"/>
      <c r="W20" s="51"/>
      <c r="X20" s="42"/>
    </row>
    <row r="21" spans="2:24" ht="17.25" x14ac:dyDescent="0.25">
      <c r="B21" s="232">
        <v>5</v>
      </c>
      <c r="C21" s="233" t="s">
        <v>18</v>
      </c>
      <c r="D21" s="233">
        <v>24</v>
      </c>
      <c r="E21" s="233" t="s">
        <v>407</v>
      </c>
      <c r="F21" s="282" t="s">
        <v>193</v>
      </c>
      <c r="G21" s="233">
        <v>6</v>
      </c>
      <c r="H21" s="477">
        <v>0.57699999999999996</v>
      </c>
      <c r="I21" s="279"/>
      <c r="J21" s="280"/>
      <c r="K21" s="232">
        <v>5</v>
      </c>
      <c r="L21" s="233" t="s">
        <v>18</v>
      </c>
      <c r="M21" s="233">
        <v>29</v>
      </c>
      <c r="N21" s="233" t="s">
        <v>411</v>
      </c>
      <c r="O21" s="282" t="s">
        <v>198</v>
      </c>
      <c r="P21" s="233">
        <v>7</v>
      </c>
      <c r="Q21" s="233">
        <v>2</v>
      </c>
      <c r="R21" s="46"/>
      <c r="T21" s="46"/>
      <c r="V21" s="49"/>
      <c r="W21" s="46"/>
      <c r="X21" s="46"/>
    </row>
    <row r="22" spans="2:24" ht="17.25" x14ac:dyDescent="0.25">
      <c r="B22" s="232">
        <v>6</v>
      </c>
      <c r="C22" s="255" t="s">
        <v>19</v>
      </c>
      <c r="D22" s="476">
        <v>7</v>
      </c>
      <c r="E22" s="476" t="s">
        <v>338</v>
      </c>
      <c r="F22" s="256" t="s">
        <v>47</v>
      </c>
      <c r="G22" s="476">
        <v>7</v>
      </c>
      <c r="H22" s="479">
        <v>0.55900000000000005</v>
      </c>
      <c r="I22" s="279"/>
      <c r="J22" s="280"/>
      <c r="K22" s="232">
        <v>6</v>
      </c>
      <c r="L22" s="255" t="s">
        <v>18</v>
      </c>
      <c r="M22" s="255">
        <v>24</v>
      </c>
      <c r="N22" s="255" t="s">
        <v>407</v>
      </c>
      <c r="O22" s="284" t="s">
        <v>193</v>
      </c>
      <c r="P22" s="255">
        <v>6</v>
      </c>
      <c r="Q22" s="255">
        <v>2</v>
      </c>
      <c r="R22" s="46"/>
      <c r="T22" s="46"/>
      <c r="V22" s="49"/>
      <c r="W22" s="46"/>
      <c r="X22" s="46"/>
    </row>
    <row r="23" spans="2:24" ht="17.25" x14ac:dyDescent="0.25">
      <c r="B23" s="232">
        <v>7</v>
      </c>
      <c r="C23" s="233" t="s">
        <v>22</v>
      </c>
      <c r="D23" s="233">
        <v>17</v>
      </c>
      <c r="E23" s="233" t="s">
        <v>371</v>
      </c>
      <c r="F23" s="282" t="s">
        <v>120</v>
      </c>
      <c r="G23" s="233">
        <v>6</v>
      </c>
      <c r="H23" s="477">
        <v>0.54500000000000004</v>
      </c>
      <c r="I23" s="279"/>
      <c r="J23" s="280"/>
      <c r="K23" s="232">
        <v>7</v>
      </c>
      <c r="L23" s="233" t="s">
        <v>19</v>
      </c>
      <c r="M23" s="475">
        <v>7</v>
      </c>
      <c r="N23" s="475" t="s">
        <v>338</v>
      </c>
      <c r="O23" s="301" t="s">
        <v>47</v>
      </c>
      <c r="P23" s="475">
        <v>7</v>
      </c>
      <c r="Q23" s="475">
        <v>1</v>
      </c>
      <c r="R23" s="46"/>
      <c r="T23" s="46"/>
      <c r="V23" s="49"/>
      <c r="W23" s="46"/>
      <c r="X23" s="46"/>
    </row>
    <row r="24" spans="2:24" ht="17.25" x14ac:dyDescent="0.25">
      <c r="B24" s="232">
        <v>8</v>
      </c>
      <c r="C24" s="255" t="s">
        <v>22</v>
      </c>
      <c r="D24" s="255">
        <v>8</v>
      </c>
      <c r="E24" s="255" t="s">
        <v>370</v>
      </c>
      <c r="F24" s="284" t="s">
        <v>121</v>
      </c>
      <c r="G24" s="255">
        <v>6</v>
      </c>
      <c r="H24" s="480">
        <v>0.54200000000000004</v>
      </c>
      <c r="I24" s="286"/>
      <c r="J24" s="243"/>
      <c r="K24" s="232">
        <v>8</v>
      </c>
      <c r="L24" s="255" t="s">
        <v>19</v>
      </c>
      <c r="M24" s="476">
        <v>17</v>
      </c>
      <c r="N24" s="476" t="s">
        <v>340</v>
      </c>
      <c r="O24" s="256" t="s">
        <v>54</v>
      </c>
      <c r="P24" s="476">
        <v>7</v>
      </c>
      <c r="Q24" s="476">
        <v>1</v>
      </c>
      <c r="R24" s="46"/>
      <c r="T24" s="46"/>
      <c r="V24" s="49"/>
      <c r="W24" s="46"/>
      <c r="X24" s="46"/>
    </row>
    <row r="25" spans="2:24" ht="17.25" x14ac:dyDescent="0.25">
      <c r="B25" s="232">
        <v>9</v>
      </c>
      <c r="C25" s="233" t="s">
        <v>19</v>
      </c>
      <c r="D25" s="475">
        <v>8</v>
      </c>
      <c r="E25" s="475" t="s">
        <v>335</v>
      </c>
      <c r="F25" s="301" t="s">
        <v>49</v>
      </c>
      <c r="G25" s="475">
        <v>6</v>
      </c>
      <c r="H25" s="478">
        <v>0.51900000000000002</v>
      </c>
      <c r="I25" s="241"/>
      <c r="J25" s="280"/>
      <c r="K25" s="232">
        <v>9</v>
      </c>
      <c r="L25" s="233" t="s">
        <v>19</v>
      </c>
      <c r="M25" s="475">
        <v>63</v>
      </c>
      <c r="N25" s="475" t="s">
        <v>346</v>
      </c>
      <c r="O25" s="301" t="s">
        <v>59</v>
      </c>
      <c r="P25" s="475">
        <v>7</v>
      </c>
      <c r="Q25" s="475">
        <v>1</v>
      </c>
      <c r="R25" s="46"/>
      <c r="T25" s="46"/>
      <c r="V25" s="49"/>
      <c r="W25" s="46"/>
      <c r="X25" s="46"/>
    </row>
    <row r="26" spans="2:24" ht="17.25" x14ac:dyDescent="0.25">
      <c r="B26" s="232">
        <v>10</v>
      </c>
      <c r="C26" s="255" t="s">
        <v>17</v>
      </c>
      <c r="D26" s="255">
        <v>29</v>
      </c>
      <c r="E26" s="255" t="s">
        <v>399</v>
      </c>
      <c r="F26" s="284" t="s">
        <v>165</v>
      </c>
      <c r="G26" s="255">
        <v>6</v>
      </c>
      <c r="H26" s="480">
        <v>0.51700000000000002</v>
      </c>
      <c r="I26" s="287"/>
      <c r="J26" s="243"/>
      <c r="K26" s="232">
        <v>10</v>
      </c>
      <c r="L26" s="255" t="s">
        <v>20</v>
      </c>
      <c r="M26" s="283">
        <v>4</v>
      </c>
      <c r="N26" s="283" t="s">
        <v>357</v>
      </c>
      <c r="O26" s="256" t="s">
        <v>81</v>
      </c>
      <c r="P26" s="283">
        <v>6</v>
      </c>
      <c r="Q26" s="283">
        <v>1</v>
      </c>
      <c r="R26" s="46"/>
      <c r="T26" s="46"/>
      <c r="V26" s="49"/>
      <c r="W26" s="46"/>
      <c r="X26" s="46"/>
    </row>
    <row r="27" spans="2:24" ht="17.25" x14ac:dyDescent="0.25">
      <c r="B27" s="414"/>
      <c r="C27" s="414"/>
      <c r="D27" s="414"/>
      <c r="E27" s="414"/>
      <c r="F27" s="414"/>
      <c r="G27" s="414"/>
      <c r="H27" s="414"/>
      <c r="I27" s="276"/>
      <c r="J27" s="280"/>
      <c r="K27" s="408" t="s">
        <v>439</v>
      </c>
      <c r="L27" s="408"/>
      <c r="M27" s="408"/>
      <c r="N27" s="408"/>
      <c r="O27" s="408"/>
      <c r="P27" s="408"/>
      <c r="Q27" s="408"/>
      <c r="R27" s="46"/>
      <c r="S27" s="46"/>
      <c r="T27" s="46"/>
      <c r="V27" s="49"/>
      <c r="W27" s="46"/>
      <c r="X27" s="46"/>
    </row>
    <row r="28" spans="2:24" ht="2.4500000000000002" customHeight="1" x14ac:dyDescent="0.25">
      <c r="B28" s="281"/>
      <c r="C28" s="245"/>
      <c r="D28" s="245"/>
      <c r="E28" s="245"/>
      <c r="F28" s="245"/>
      <c r="G28" s="245"/>
      <c r="H28" s="276"/>
      <c r="I28" s="276"/>
      <c r="J28" s="280"/>
      <c r="K28" s="281"/>
      <c r="L28" s="244"/>
      <c r="M28" s="244"/>
      <c r="N28" s="244"/>
      <c r="O28" s="281"/>
      <c r="P28" s="244"/>
      <c r="Q28" s="244"/>
      <c r="R28" s="46"/>
      <c r="S28" s="46"/>
      <c r="T28" s="46"/>
      <c r="U28" s="46"/>
      <c r="V28" s="49"/>
      <c r="W28" s="46"/>
      <c r="X28" s="46"/>
    </row>
    <row r="29" spans="2:24" ht="17.25" x14ac:dyDescent="0.25">
      <c r="B29" s="174" t="s">
        <v>240</v>
      </c>
      <c r="C29" s="175" t="s">
        <v>3</v>
      </c>
      <c r="D29" s="176" t="s">
        <v>208</v>
      </c>
      <c r="E29" s="176" t="s">
        <v>253</v>
      </c>
      <c r="F29" s="176" t="s">
        <v>254</v>
      </c>
      <c r="G29" s="176" t="s">
        <v>289</v>
      </c>
      <c r="H29" s="173" t="s">
        <v>220</v>
      </c>
      <c r="I29" s="149"/>
      <c r="J29" s="280"/>
      <c r="K29" s="171" t="s">
        <v>249</v>
      </c>
      <c r="L29" s="177" t="s">
        <v>3</v>
      </c>
      <c r="M29" s="177" t="s">
        <v>208</v>
      </c>
      <c r="N29" s="177" t="s">
        <v>253</v>
      </c>
      <c r="O29" s="176" t="s">
        <v>254</v>
      </c>
      <c r="P29" s="176" t="s">
        <v>289</v>
      </c>
      <c r="Q29" s="173" t="s">
        <v>228</v>
      </c>
      <c r="R29" s="46"/>
      <c r="S29" s="46"/>
      <c r="T29" s="46"/>
      <c r="U29" s="46"/>
      <c r="V29" s="49"/>
      <c r="W29" s="46"/>
      <c r="X29" s="46"/>
    </row>
    <row r="30" spans="2:24" ht="17.25" x14ac:dyDescent="0.25">
      <c r="B30" s="232">
        <v>1</v>
      </c>
      <c r="C30" s="233" t="s">
        <v>18</v>
      </c>
      <c r="D30" s="233">
        <v>7</v>
      </c>
      <c r="E30" s="233" t="s">
        <v>403</v>
      </c>
      <c r="F30" s="282" t="s">
        <v>202</v>
      </c>
      <c r="G30" s="233">
        <v>6</v>
      </c>
      <c r="H30" s="233">
        <v>15</v>
      </c>
      <c r="I30" s="242" t="s">
        <v>302</v>
      </c>
      <c r="J30" s="280"/>
      <c r="K30" s="232">
        <v>1</v>
      </c>
      <c r="L30" s="233" t="s">
        <v>17</v>
      </c>
      <c r="M30" s="233">
        <v>34</v>
      </c>
      <c r="N30" s="233" t="s">
        <v>388</v>
      </c>
      <c r="O30" s="282" t="s">
        <v>164</v>
      </c>
      <c r="P30" s="233">
        <v>6</v>
      </c>
      <c r="Q30" s="477">
        <v>1</v>
      </c>
      <c r="R30" s="46" t="s">
        <v>302</v>
      </c>
      <c r="S30" s="46"/>
      <c r="W30" s="46"/>
      <c r="X30" s="50"/>
    </row>
    <row r="31" spans="2:24" ht="17.25" x14ac:dyDescent="0.25">
      <c r="B31" s="232">
        <v>2</v>
      </c>
      <c r="C31" s="255" t="s">
        <v>19</v>
      </c>
      <c r="D31" s="476">
        <v>11</v>
      </c>
      <c r="E31" s="476" t="s">
        <v>337</v>
      </c>
      <c r="F31" s="256" t="s">
        <v>56</v>
      </c>
      <c r="G31" s="476">
        <v>7</v>
      </c>
      <c r="H31" s="476">
        <v>14</v>
      </c>
      <c r="I31" s="235"/>
      <c r="J31" s="280"/>
      <c r="K31" s="232">
        <v>2</v>
      </c>
      <c r="L31" s="255" t="s">
        <v>18</v>
      </c>
      <c r="M31" s="255">
        <v>7</v>
      </c>
      <c r="N31" s="255" t="s">
        <v>403</v>
      </c>
      <c r="O31" s="284" t="s">
        <v>202</v>
      </c>
      <c r="P31" s="255">
        <v>6</v>
      </c>
      <c r="Q31" s="480">
        <v>1</v>
      </c>
      <c r="R31" s="46"/>
      <c r="S31" s="46"/>
      <c r="W31" s="46"/>
      <c r="X31" s="50"/>
    </row>
    <row r="32" spans="2:24" ht="17.25" x14ac:dyDescent="0.25">
      <c r="B32" s="232">
        <v>3</v>
      </c>
      <c r="C32" s="233" t="s">
        <v>17</v>
      </c>
      <c r="D32" s="233">
        <v>34</v>
      </c>
      <c r="E32" s="233" t="s">
        <v>388</v>
      </c>
      <c r="F32" s="282" t="s">
        <v>164</v>
      </c>
      <c r="G32" s="233">
        <v>6</v>
      </c>
      <c r="H32" s="233">
        <v>11</v>
      </c>
      <c r="I32" s="235"/>
      <c r="J32" s="280"/>
      <c r="K32" s="232">
        <v>3</v>
      </c>
      <c r="L32" s="233" t="s">
        <v>20</v>
      </c>
      <c r="M32" s="277">
        <v>89</v>
      </c>
      <c r="N32" s="277" t="s">
        <v>360</v>
      </c>
      <c r="O32" s="301" t="s">
        <v>82</v>
      </c>
      <c r="P32" s="277">
        <v>5</v>
      </c>
      <c r="Q32" s="278">
        <v>0.94699999999999995</v>
      </c>
      <c r="R32" s="46"/>
      <c r="S32" s="46"/>
      <c r="W32" s="46"/>
      <c r="X32" s="50"/>
    </row>
    <row r="33" spans="2:24" ht="17.25" x14ac:dyDescent="0.25">
      <c r="B33" s="232">
        <v>4</v>
      </c>
      <c r="C33" s="255" t="s">
        <v>18</v>
      </c>
      <c r="D33" s="255">
        <v>29</v>
      </c>
      <c r="E33" s="255" t="s">
        <v>411</v>
      </c>
      <c r="F33" s="284" t="s">
        <v>198</v>
      </c>
      <c r="G33" s="255">
        <v>7</v>
      </c>
      <c r="H33" s="255">
        <v>11</v>
      </c>
      <c r="I33" s="242"/>
      <c r="J33" s="280"/>
      <c r="K33" s="232">
        <v>4</v>
      </c>
      <c r="L33" s="255" t="s">
        <v>18</v>
      </c>
      <c r="M33" s="255">
        <v>24</v>
      </c>
      <c r="N33" s="255" t="s">
        <v>407</v>
      </c>
      <c r="O33" s="284" t="s">
        <v>193</v>
      </c>
      <c r="P33" s="255">
        <v>6</v>
      </c>
      <c r="Q33" s="480">
        <v>0.91300000000000003</v>
      </c>
      <c r="R33" s="46"/>
      <c r="S33" s="46"/>
      <c r="W33" s="51"/>
      <c r="X33" s="50"/>
    </row>
    <row r="34" spans="2:24" ht="17.25" x14ac:dyDescent="0.25">
      <c r="B34" s="232">
        <v>5</v>
      </c>
      <c r="C34" s="233" t="s">
        <v>18</v>
      </c>
      <c r="D34" s="233">
        <v>24</v>
      </c>
      <c r="E34" s="233" t="s">
        <v>407</v>
      </c>
      <c r="F34" s="282" t="s">
        <v>193</v>
      </c>
      <c r="G34" s="233">
        <v>6</v>
      </c>
      <c r="H34" s="233">
        <v>11</v>
      </c>
      <c r="I34" s="242"/>
      <c r="J34" s="280"/>
      <c r="K34" s="232">
        <v>5</v>
      </c>
      <c r="L34" s="233" t="s">
        <v>19</v>
      </c>
      <c r="M34" s="475">
        <v>11</v>
      </c>
      <c r="N34" s="475" t="s">
        <v>337</v>
      </c>
      <c r="O34" s="301" t="s">
        <v>56</v>
      </c>
      <c r="P34" s="475">
        <v>7</v>
      </c>
      <c r="Q34" s="478">
        <v>0.9</v>
      </c>
      <c r="R34" s="46"/>
      <c r="S34" s="46"/>
      <c r="W34" s="46"/>
      <c r="X34" s="50"/>
    </row>
    <row r="35" spans="2:24" ht="17.25" x14ac:dyDescent="0.25">
      <c r="B35" s="232">
        <v>6</v>
      </c>
      <c r="C35" s="255" t="s">
        <v>17</v>
      </c>
      <c r="D35" s="255">
        <v>51</v>
      </c>
      <c r="E35" s="255" t="s">
        <v>400</v>
      </c>
      <c r="F35" s="284" t="s">
        <v>161</v>
      </c>
      <c r="G35" s="255">
        <v>6</v>
      </c>
      <c r="H35" s="255">
        <v>10</v>
      </c>
      <c r="I35" s="242"/>
      <c r="J35" s="280"/>
      <c r="K35" s="232">
        <v>6</v>
      </c>
      <c r="L35" s="255" t="s">
        <v>22</v>
      </c>
      <c r="M35" s="255">
        <v>21</v>
      </c>
      <c r="N35" s="255" t="s">
        <v>373</v>
      </c>
      <c r="O35" s="284" t="s">
        <v>113</v>
      </c>
      <c r="P35" s="255">
        <v>6</v>
      </c>
      <c r="Q35" s="480">
        <v>0.85699999999999998</v>
      </c>
      <c r="R35" s="46"/>
      <c r="S35" s="46"/>
      <c r="W35" s="51"/>
      <c r="X35" s="50"/>
    </row>
    <row r="36" spans="2:24" ht="17.25" x14ac:dyDescent="0.25">
      <c r="B36" s="232">
        <v>7</v>
      </c>
      <c r="C36" s="233" t="s">
        <v>17</v>
      </c>
      <c r="D36" s="233">
        <v>7</v>
      </c>
      <c r="E36" s="233" t="s">
        <v>390</v>
      </c>
      <c r="F36" s="282" t="s">
        <v>156</v>
      </c>
      <c r="G36" s="233">
        <v>6</v>
      </c>
      <c r="H36" s="233">
        <v>10</v>
      </c>
      <c r="I36" s="242"/>
      <c r="J36" s="280"/>
      <c r="K36" s="232">
        <v>7</v>
      </c>
      <c r="L36" s="233" t="s">
        <v>20</v>
      </c>
      <c r="M36" s="277">
        <v>1</v>
      </c>
      <c r="N36" s="277" t="s">
        <v>356</v>
      </c>
      <c r="O36" s="301" t="s">
        <v>78</v>
      </c>
      <c r="P36" s="277">
        <v>6</v>
      </c>
      <c r="Q36" s="278">
        <v>0.77800000000000002</v>
      </c>
      <c r="R36" s="46"/>
      <c r="S36" s="46"/>
      <c r="W36" s="46"/>
      <c r="X36" s="50"/>
    </row>
    <row r="37" spans="2:24" ht="17.25" x14ac:dyDescent="0.25">
      <c r="B37" s="232">
        <v>8</v>
      </c>
      <c r="C37" s="255" t="s">
        <v>19</v>
      </c>
      <c r="D37" s="476">
        <v>17</v>
      </c>
      <c r="E37" s="476" t="s">
        <v>340</v>
      </c>
      <c r="F37" s="256" t="s">
        <v>54</v>
      </c>
      <c r="G37" s="476">
        <v>7</v>
      </c>
      <c r="H37" s="476">
        <v>9</v>
      </c>
      <c r="I37" s="235"/>
      <c r="J37" s="280"/>
      <c r="K37" s="232">
        <v>8</v>
      </c>
      <c r="L37" s="255" t="s">
        <v>19</v>
      </c>
      <c r="M37" s="476">
        <v>8</v>
      </c>
      <c r="N37" s="476" t="s">
        <v>335</v>
      </c>
      <c r="O37" s="256" t="s">
        <v>49</v>
      </c>
      <c r="P37" s="476">
        <v>6</v>
      </c>
      <c r="Q37" s="479">
        <v>0.76</v>
      </c>
      <c r="R37" s="46"/>
      <c r="S37" s="46"/>
      <c r="W37" s="46"/>
      <c r="X37" s="50"/>
    </row>
    <row r="38" spans="2:24" ht="17.25" x14ac:dyDescent="0.25">
      <c r="B38" s="232">
        <v>9</v>
      </c>
      <c r="C38" s="233" t="s">
        <v>20</v>
      </c>
      <c r="D38" s="277">
        <v>89</v>
      </c>
      <c r="E38" s="277" t="s">
        <v>360</v>
      </c>
      <c r="F38" s="301" t="s">
        <v>82</v>
      </c>
      <c r="G38" s="277">
        <v>5</v>
      </c>
      <c r="H38" s="277">
        <v>9</v>
      </c>
      <c r="I38" s="235"/>
      <c r="J38" s="280"/>
      <c r="K38" s="232">
        <v>9</v>
      </c>
      <c r="L38" s="233" t="s">
        <v>19</v>
      </c>
      <c r="M38" s="475">
        <v>7</v>
      </c>
      <c r="N38" s="475" t="s">
        <v>338</v>
      </c>
      <c r="O38" s="301" t="s">
        <v>47</v>
      </c>
      <c r="P38" s="475">
        <v>7</v>
      </c>
      <c r="Q38" s="478">
        <v>0.75</v>
      </c>
      <c r="R38" s="46"/>
      <c r="S38" s="46"/>
      <c r="W38" s="46"/>
      <c r="X38" s="50"/>
    </row>
    <row r="39" spans="2:24" ht="17.25" x14ac:dyDescent="0.25">
      <c r="B39" s="232">
        <v>10</v>
      </c>
      <c r="C39" s="255" t="s">
        <v>18</v>
      </c>
      <c r="D39" s="255">
        <v>21</v>
      </c>
      <c r="E39" s="255" t="s">
        <v>409</v>
      </c>
      <c r="F39" s="284" t="s">
        <v>197</v>
      </c>
      <c r="G39" s="255">
        <v>7</v>
      </c>
      <c r="H39" s="255">
        <v>9</v>
      </c>
      <c r="I39" s="242"/>
      <c r="J39" s="280"/>
      <c r="K39" s="232">
        <v>10</v>
      </c>
      <c r="L39" s="255" t="s">
        <v>19</v>
      </c>
      <c r="M39" s="476">
        <v>17</v>
      </c>
      <c r="N39" s="476" t="s">
        <v>340</v>
      </c>
      <c r="O39" s="256" t="s">
        <v>54</v>
      </c>
      <c r="P39" s="476">
        <v>7</v>
      </c>
      <c r="Q39" s="479">
        <v>0.75</v>
      </c>
      <c r="R39" s="46"/>
      <c r="S39" s="46"/>
      <c r="W39" s="52"/>
      <c r="X39" s="50"/>
    </row>
    <row r="40" spans="2:24" ht="17.25" x14ac:dyDescent="0.25">
      <c r="B40" s="408"/>
      <c r="C40" s="408"/>
      <c r="D40" s="408"/>
      <c r="E40" s="408"/>
      <c r="F40" s="408"/>
      <c r="G40" s="408"/>
      <c r="H40" s="408"/>
      <c r="I40" s="245"/>
      <c r="J40" s="280"/>
      <c r="K40" s="408" t="s">
        <v>441</v>
      </c>
      <c r="L40" s="408"/>
      <c r="M40" s="408"/>
      <c r="N40" s="408"/>
      <c r="O40" s="408"/>
      <c r="P40" s="408"/>
      <c r="Q40" s="408"/>
      <c r="R40" s="46"/>
      <c r="S40" s="46"/>
      <c r="T40" s="46"/>
      <c r="U40" s="46"/>
      <c r="V40" s="49"/>
      <c r="W40" s="52"/>
      <c r="X40" s="50"/>
    </row>
    <row r="41" spans="2:24" ht="2.4500000000000002" customHeight="1" x14ac:dyDescent="0.25">
      <c r="B41" s="281"/>
      <c r="C41" s="245"/>
      <c r="D41" s="245"/>
      <c r="E41" s="245"/>
      <c r="F41" s="245"/>
      <c r="G41" s="245"/>
      <c r="H41" s="245"/>
      <c r="I41" s="245"/>
      <c r="J41" s="280"/>
      <c r="K41" s="281"/>
      <c r="L41" s="244"/>
      <c r="M41" s="244"/>
      <c r="N41" s="244"/>
      <c r="O41" s="281"/>
      <c r="P41" s="244"/>
      <c r="Q41" s="247"/>
      <c r="R41" s="46"/>
      <c r="S41" s="46"/>
      <c r="T41" s="46"/>
      <c r="U41" s="46"/>
      <c r="V41" s="49"/>
      <c r="W41" s="52"/>
      <c r="X41" s="50"/>
    </row>
    <row r="42" spans="2:24" ht="17.25" x14ac:dyDescent="0.25">
      <c r="B42" s="171" t="s">
        <v>234</v>
      </c>
      <c r="C42" s="176" t="s">
        <v>3</v>
      </c>
      <c r="D42" s="176" t="s">
        <v>208</v>
      </c>
      <c r="E42" s="175" t="s">
        <v>253</v>
      </c>
      <c r="F42" s="173" t="s">
        <v>254</v>
      </c>
      <c r="G42" s="176" t="s">
        <v>289</v>
      </c>
      <c r="H42" s="177" t="s">
        <v>214</v>
      </c>
      <c r="I42" s="149"/>
      <c r="J42" s="280"/>
      <c r="K42" s="171" t="s">
        <v>255</v>
      </c>
      <c r="L42" s="176" t="s">
        <v>3</v>
      </c>
      <c r="M42" s="173" t="s">
        <v>208</v>
      </c>
      <c r="N42" s="176" t="s">
        <v>253</v>
      </c>
      <c r="O42" s="176" t="s">
        <v>254</v>
      </c>
      <c r="P42" s="173" t="s">
        <v>289</v>
      </c>
      <c r="Q42" s="177" t="s">
        <v>215</v>
      </c>
      <c r="R42" s="46"/>
      <c r="S42" s="46"/>
      <c r="T42" s="46"/>
      <c r="U42" s="46"/>
      <c r="V42" s="49"/>
      <c r="W42" s="46"/>
      <c r="X42" s="46"/>
    </row>
    <row r="43" spans="2:24" ht="17.25" x14ac:dyDescent="0.25">
      <c r="B43" s="232">
        <v>1</v>
      </c>
      <c r="C43" s="233" t="s">
        <v>18</v>
      </c>
      <c r="D43" s="233">
        <v>29</v>
      </c>
      <c r="E43" s="233" t="s">
        <v>411</v>
      </c>
      <c r="F43" s="282" t="s">
        <v>198</v>
      </c>
      <c r="G43" s="233">
        <v>7</v>
      </c>
      <c r="H43" s="233">
        <v>15</v>
      </c>
      <c r="I43" s="242" t="s">
        <v>302</v>
      </c>
      <c r="J43" s="280"/>
      <c r="K43" s="232">
        <v>1</v>
      </c>
      <c r="L43" s="233" t="s">
        <v>20</v>
      </c>
      <c r="M43" s="277">
        <v>1</v>
      </c>
      <c r="N43" s="277" t="s">
        <v>356</v>
      </c>
      <c r="O43" s="301" t="s">
        <v>78</v>
      </c>
      <c r="P43" s="277">
        <v>6</v>
      </c>
      <c r="Q43" s="277">
        <v>15</v>
      </c>
      <c r="R43" s="46" t="s">
        <v>302</v>
      </c>
      <c r="U43" s="46"/>
      <c r="V43" s="49"/>
      <c r="W43" s="46"/>
      <c r="X43" s="46"/>
    </row>
    <row r="44" spans="2:24" ht="17.25" x14ac:dyDescent="0.25">
      <c r="B44" s="232">
        <v>2</v>
      </c>
      <c r="C44" s="255" t="s">
        <v>18</v>
      </c>
      <c r="D44" s="255">
        <v>21</v>
      </c>
      <c r="E44" s="255" t="s">
        <v>409</v>
      </c>
      <c r="F44" s="284" t="s">
        <v>197</v>
      </c>
      <c r="G44" s="255">
        <v>7</v>
      </c>
      <c r="H44" s="255">
        <v>15</v>
      </c>
      <c r="I44" s="242"/>
      <c r="J44" s="280"/>
      <c r="K44" s="232">
        <v>2</v>
      </c>
      <c r="L44" s="255" t="s">
        <v>18</v>
      </c>
      <c r="M44" s="255">
        <v>7</v>
      </c>
      <c r="N44" s="255" t="s">
        <v>403</v>
      </c>
      <c r="O44" s="284" t="s">
        <v>202</v>
      </c>
      <c r="P44" s="255">
        <v>6</v>
      </c>
      <c r="Q44" s="255">
        <v>15</v>
      </c>
      <c r="R44" s="46"/>
      <c r="U44" s="46"/>
      <c r="V44" s="49"/>
      <c r="W44" s="46"/>
      <c r="X44" s="46"/>
    </row>
    <row r="45" spans="2:24" ht="17.25" x14ac:dyDescent="0.25">
      <c r="B45" s="232">
        <v>3</v>
      </c>
      <c r="C45" s="233" t="s">
        <v>19</v>
      </c>
      <c r="D45" s="475">
        <v>11</v>
      </c>
      <c r="E45" s="475" t="s">
        <v>337</v>
      </c>
      <c r="F45" s="301" t="s">
        <v>56</v>
      </c>
      <c r="G45" s="475">
        <v>7</v>
      </c>
      <c r="H45" s="475">
        <v>14</v>
      </c>
      <c r="I45" s="235"/>
      <c r="J45" s="280"/>
      <c r="K45" s="232">
        <v>3</v>
      </c>
      <c r="L45" s="233" t="s">
        <v>19</v>
      </c>
      <c r="M45" s="475">
        <v>11</v>
      </c>
      <c r="N45" s="475" t="s">
        <v>337</v>
      </c>
      <c r="O45" s="301" t="s">
        <v>56</v>
      </c>
      <c r="P45" s="475">
        <v>7</v>
      </c>
      <c r="Q45" s="475">
        <v>14</v>
      </c>
      <c r="R45" s="46"/>
      <c r="U45" s="46"/>
      <c r="V45" s="49"/>
      <c r="W45" s="46"/>
      <c r="X45" s="46"/>
    </row>
    <row r="46" spans="2:24" ht="17.25" x14ac:dyDescent="0.25">
      <c r="B46" s="232">
        <v>4</v>
      </c>
      <c r="C46" s="255" t="s">
        <v>18</v>
      </c>
      <c r="D46" s="255">
        <v>7</v>
      </c>
      <c r="E46" s="255" t="s">
        <v>403</v>
      </c>
      <c r="F46" s="284" t="s">
        <v>202</v>
      </c>
      <c r="G46" s="255">
        <v>6</v>
      </c>
      <c r="H46" s="255">
        <v>14</v>
      </c>
      <c r="I46" s="242"/>
      <c r="J46" s="280"/>
      <c r="K46" s="232">
        <v>4</v>
      </c>
      <c r="L46" s="255" t="s">
        <v>19</v>
      </c>
      <c r="M46" s="476">
        <v>7</v>
      </c>
      <c r="N46" s="476" t="s">
        <v>338</v>
      </c>
      <c r="O46" s="256" t="s">
        <v>47</v>
      </c>
      <c r="P46" s="476">
        <v>7</v>
      </c>
      <c r="Q46" s="476">
        <v>14</v>
      </c>
      <c r="R46" s="46"/>
      <c r="U46" s="46"/>
      <c r="V46" s="49"/>
      <c r="W46" s="46"/>
      <c r="X46" s="46"/>
    </row>
    <row r="47" spans="2:24" ht="17.25" x14ac:dyDescent="0.25">
      <c r="B47" s="232">
        <v>5</v>
      </c>
      <c r="C47" s="233" t="s">
        <v>19</v>
      </c>
      <c r="D47" s="475">
        <v>7</v>
      </c>
      <c r="E47" s="475" t="s">
        <v>338</v>
      </c>
      <c r="F47" s="301" t="s">
        <v>47</v>
      </c>
      <c r="G47" s="475">
        <v>7</v>
      </c>
      <c r="H47" s="475">
        <v>13</v>
      </c>
      <c r="I47" s="235"/>
      <c r="J47" s="280"/>
      <c r="K47" s="232">
        <v>5</v>
      </c>
      <c r="L47" s="233" t="s">
        <v>18</v>
      </c>
      <c r="M47" s="233">
        <v>29</v>
      </c>
      <c r="N47" s="233" t="s">
        <v>411</v>
      </c>
      <c r="O47" s="282" t="s">
        <v>198</v>
      </c>
      <c r="P47" s="233">
        <v>7</v>
      </c>
      <c r="Q47" s="233">
        <v>13</v>
      </c>
      <c r="R47" s="46"/>
      <c r="U47" s="46"/>
      <c r="V47" s="49"/>
      <c r="W47" s="46"/>
      <c r="X47" s="46"/>
    </row>
    <row r="48" spans="2:24" ht="17.25" x14ac:dyDescent="0.25">
      <c r="B48" s="232">
        <v>6</v>
      </c>
      <c r="C48" s="255" t="s">
        <v>19</v>
      </c>
      <c r="D48" s="476">
        <v>8</v>
      </c>
      <c r="E48" s="476" t="s">
        <v>335</v>
      </c>
      <c r="F48" s="256" t="s">
        <v>49</v>
      </c>
      <c r="G48" s="476">
        <v>6</v>
      </c>
      <c r="H48" s="476">
        <v>12</v>
      </c>
      <c r="I48" s="235"/>
      <c r="J48" s="280"/>
      <c r="K48" s="232">
        <v>6</v>
      </c>
      <c r="L48" s="255" t="s">
        <v>19</v>
      </c>
      <c r="M48" s="476">
        <v>8</v>
      </c>
      <c r="N48" s="476" t="s">
        <v>335</v>
      </c>
      <c r="O48" s="256" t="s">
        <v>49</v>
      </c>
      <c r="P48" s="476">
        <v>6</v>
      </c>
      <c r="Q48" s="476">
        <v>12</v>
      </c>
      <c r="R48" s="46"/>
      <c r="U48" s="46"/>
      <c r="V48" s="49"/>
      <c r="W48" s="46"/>
      <c r="X48" s="46"/>
    </row>
    <row r="49" spans="2:24" ht="17.25" x14ac:dyDescent="0.25">
      <c r="B49" s="232">
        <v>7</v>
      </c>
      <c r="C49" s="233" t="s">
        <v>17</v>
      </c>
      <c r="D49" s="233">
        <v>29</v>
      </c>
      <c r="E49" s="233" t="s">
        <v>399</v>
      </c>
      <c r="F49" s="282" t="s">
        <v>165</v>
      </c>
      <c r="G49" s="233">
        <v>6</v>
      </c>
      <c r="H49" s="233">
        <v>12</v>
      </c>
      <c r="I49" s="235"/>
      <c r="J49" s="280"/>
      <c r="K49" s="232">
        <v>7</v>
      </c>
      <c r="L49" s="233" t="s">
        <v>20</v>
      </c>
      <c r="M49" s="277">
        <v>4</v>
      </c>
      <c r="N49" s="277" t="s">
        <v>357</v>
      </c>
      <c r="O49" s="301" t="s">
        <v>81</v>
      </c>
      <c r="P49" s="277">
        <v>6</v>
      </c>
      <c r="Q49" s="277">
        <v>12</v>
      </c>
      <c r="R49" s="46"/>
      <c r="U49" s="46"/>
      <c r="V49" s="49"/>
      <c r="W49" s="46"/>
      <c r="X49" s="46"/>
    </row>
    <row r="50" spans="2:24" ht="17.25" x14ac:dyDescent="0.25">
      <c r="B50" s="232">
        <v>8</v>
      </c>
      <c r="C50" s="255" t="s">
        <v>17</v>
      </c>
      <c r="D50" s="255">
        <v>12</v>
      </c>
      <c r="E50" s="255" t="s">
        <v>394</v>
      </c>
      <c r="F50" s="284" t="s">
        <v>163</v>
      </c>
      <c r="G50" s="255">
        <v>5</v>
      </c>
      <c r="H50" s="255">
        <v>12</v>
      </c>
      <c r="I50" s="242"/>
      <c r="J50" s="280"/>
      <c r="K50" s="232">
        <v>8</v>
      </c>
      <c r="L50" s="255" t="s">
        <v>18</v>
      </c>
      <c r="M50" s="255">
        <v>21</v>
      </c>
      <c r="N50" s="255" t="s">
        <v>409</v>
      </c>
      <c r="O50" s="284" t="s">
        <v>197</v>
      </c>
      <c r="P50" s="255">
        <v>7</v>
      </c>
      <c r="Q50" s="255">
        <v>12</v>
      </c>
      <c r="R50" s="46"/>
      <c r="U50" s="46"/>
      <c r="V50" s="49"/>
      <c r="W50" s="46"/>
      <c r="X50" s="46"/>
    </row>
    <row r="51" spans="2:24" ht="17.25" x14ac:dyDescent="0.25">
      <c r="B51" s="232">
        <v>9</v>
      </c>
      <c r="C51" s="233" t="s">
        <v>18</v>
      </c>
      <c r="D51" s="233">
        <v>24</v>
      </c>
      <c r="E51" s="233" t="s">
        <v>407</v>
      </c>
      <c r="F51" s="282" t="s">
        <v>193</v>
      </c>
      <c r="G51" s="233">
        <v>6</v>
      </c>
      <c r="H51" s="233">
        <v>11</v>
      </c>
      <c r="I51" s="242"/>
      <c r="J51" s="280"/>
      <c r="K51" s="232">
        <v>9</v>
      </c>
      <c r="L51" s="233" t="s">
        <v>18</v>
      </c>
      <c r="M51" s="233">
        <v>24</v>
      </c>
      <c r="N51" s="233" t="s">
        <v>407</v>
      </c>
      <c r="O51" s="282" t="s">
        <v>193</v>
      </c>
      <c r="P51" s="233">
        <v>6</v>
      </c>
      <c r="Q51" s="233">
        <v>12</v>
      </c>
      <c r="R51" s="46"/>
      <c r="U51" s="46"/>
      <c r="V51" s="49"/>
      <c r="W51" s="51"/>
      <c r="X51" s="46"/>
    </row>
    <row r="52" spans="2:24" ht="17.25" x14ac:dyDescent="0.25">
      <c r="B52" s="232">
        <v>10</v>
      </c>
      <c r="C52" s="255" t="s">
        <v>20</v>
      </c>
      <c r="D52" s="283">
        <v>1</v>
      </c>
      <c r="E52" s="283" t="s">
        <v>356</v>
      </c>
      <c r="F52" s="256" t="s">
        <v>78</v>
      </c>
      <c r="G52" s="283">
        <v>6</v>
      </c>
      <c r="H52" s="283">
        <v>10</v>
      </c>
      <c r="I52" s="242"/>
      <c r="J52" s="280"/>
      <c r="K52" s="232">
        <v>10</v>
      </c>
      <c r="L52" s="255" t="s">
        <v>18</v>
      </c>
      <c r="M52" s="255">
        <v>2</v>
      </c>
      <c r="N52" s="255" t="s">
        <v>408</v>
      </c>
      <c r="O52" s="284" t="s">
        <v>192</v>
      </c>
      <c r="P52" s="255">
        <v>7</v>
      </c>
      <c r="Q52" s="255">
        <v>11</v>
      </c>
      <c r="R52" s="46"/>
      <c r="U52" s="46"/>
      <c r="V52" s="49"/>
      <c r="W52" s="51"/>
      <c r="X52" s="46"/>
    </row>
    <row r="53" spans="2:24" ht="16.5" x14ac:dyDescent="0.25">
      <c r="B53" s="408" t="s">
        <v>438</v>
      </c>
      <c r="C53" s="408"/>
      <c r="D53" s="408"/>
      <c r="E53" s="408"/>
      <c r="F53" s="408"/>
      <c r="G53" s="408"/>
      <c r="H53" s="408"/>
      <c r="I53" s="125"/>
      <c r="J53" s="46"/>
      <c r="K53" s="408"/>
      <c r="L53" s="408"/>
      <c r="M53" s="408"/>
      <c r="N53" s="408"/>
      <c r="O53" s="408"/>
      <c r="P53" s="408"/>
      <c r="Q53" s="408"/>
      <c r="R53" s="46"/>
      <c r="S53" s="46"/>
      <c r="T53" s="46"/>
      <c r="U53" s="46"/>
      <c r="V53" s="49"/>
      <c r="W53" s="46"/>
      <c r="X53" s="46"/>
    </row>
    <row r="54" spans="2:24" ht="16.5" x14ac:dyDescent="0.25">
      <c r="B54" s="42"/>
      <c r="C54" s="42"/>
      <c r="D54" s="42"/>
      <c r="E54" s="42"/>
      <c r="F54" s="42"/>
      <c r="G54" s="42"/>
      <c r="H54" s="42"/>
      <c r="I54" s="124"/>
      <c r="J54" s="42"/>
      <c r="K54" s="48"/>
      <c r="L54" s="48"/>
      <c r="M54" s="48"/>
      <c r="N54" s="48"/>
      <c r="O54" s="49"/>
      <c r="P54" s="48"/>
      <c r="Q54" s="48"/>
      <c r="R54" s="46"/>
      <c r="S54" s="46"/>
      <c r="T54" s="46"/>
      <c r="U54" s="46"/>
      <c r="V54" s="49"/>
      <c r="W54" s="46"/>
      <c r="X54" s="46"/>
    </row>
    <row r="55" spans="2:24" ht="16.5" x14ac:dyDescent="0.25">
      <c r="B55" s="46"/>
      <c r="C55" s="46"/>
      <c r="D55" s="46"/>
      <c r="E55" s="46"/>
      <c r="F55" s="46"/>
      <c r="G55" s="46"/>
      <c r="H55" s="46"/>
      <c r="I55" s="155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9"/>
      <c r="W55" s="46"/>
      <c r="X55" s="46"/>
    </row>
    <row r="56" spans="2:24" ht="16.5" x14ac:dyDescent="0.25">
      <c r="B56" s="46"/>
      <c r="C56" s="46"/>
      <c r="D56" s="46"/>
      <c r="E56" s="46"/>
      <c r="F56" s="46"/>
      <c r="G56" s="46"/>
      <c r="H56" s="46"/>
      <c r="I56" s="155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9"/>
      <c r="W56" s="46"/>
      <c r="X56" s="46"/>
    </row>
    <row r="57" spans="2:24" x14ac:dyDescent="0.25">
      <c r="B57" s="42"/>
      <c r="C57" s="42"/>
      <c r="D57" s="42"/>
      <c r="E57" s="42"/>
      <c r="F57" s="42"/>
      <c r="G57" s="42"/>
      <c r="H57" s="42"/>
      <c r="I57" s="124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9"/>
      <c r="W57" s="42"/>
      <c r="X57" s="42"/>
    </row>
    <row r="58" spans="2:24" x14ac:dyDescent="0.25">
      <c r="B58" s="42"/>
      <c r="C58" s="42"/>
      <c r="D58" s="42"/>
      <c r="E58" s="42"/>
      <c r="F58" s="42"/>
      <c r="G58" s="42"/>
      <c r="H58" s="42"/>
      <c r="I58" s="124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9"/>
      <c r="W58" s="42"/>
      <c r="X58" s="42"/>
    </row>
    <row r="59" spans="2:24" ht="23.25" hidden="1" x14ac:dyDescent="0.35">
      <c r="D59" s="201" t="s">
        <v>322</v>
      </c>
    </row>
    <row r="89" spans="6:9" ht="16.5" x14ac:dyDescent="0.25">
      <c r="F89" s="48"/>
      <c r="G89" s="46"/>
      <c r="H89" s="48"/>
      <c r="I89" s="150"/>
    </row>
    <row r="90" spans="6:9" ht="16.5" x14ac:dyDescent="0.25">
      <c r="F90" s="48"/>
      <c r="G90" s="46"/>
      <c r="H90" s="48"/>
      <c r="I90" s="150"/>
    </row>
    <row r="91" spans="6:9" ht="16.5" x14ac:dyDescent="0.25">
      <c r="F91" s="48"/>
      <c r="G91" s="46"/>
      <c r="H91" s="48"/>
      <c r="I91" s="150"/>
    </row>
    <row r="92" spans="6:9" ht="16.5" x14ac:dyDescent="0.25">
      <c r="F92" s="48"/>
      <c r="G92" s="46"/>
      <c r="H92" s="48"/>
      <c r="I92" s="150"/>
    </row>
    <row r="93" spans="6:9" ht="16.5" x14ac:dyDescent="0.25">
      <c r="F93" s="48"/>
      <c r="G93" s="46"/>
      <c r="H93" s="48"/>
      <c r="I93" s="150"/>
    </row>
    <row r="94" spans="6:9" ht="16.5" x14ac:dyDescent="0.25">
      <c r="F94" s="48"/>
      <c r="G94" s="46"/>
      <c r="H94" s="48"/>
      <c r="I94" s="150"/>
    </row>
    <row r="95" spans="6:9" ht="16.5" x14ac:dyDescent="0.25">
      <c r="F95" s="48"/>
      <c r="G95" s="46"/>
      <c r="H95" s="48"/>
      <c r="I95" s="150"/>
    </row>
    <row r="96" spans="6:9" ht="16.5" x14ac:dyDescent="0.25">
      <c r="F96" s="48"/>
      <c r="G96" s="46"/>
      <c r="H96" s="48"/>
      <c r="I96" s="150"/>
    </row>
    <row r="97" spans="6:9" ht="16.5" x14ac:dyDescent="0.25">
      <c r="F97" s="46"/>
      <c r="G97" s="46"/>
      <c r="H97" s="48"/>
      <c r="I97" s="150"/>
    </row>
    <row r="98" spans="6:9" ht="16.5" x14ac:dyDescent="0.25">
      <c r="F98" s="46"/>
      <c r="G98" s="46"/>
      <c r="H98" s="48"/>
      <c r="I98" s="150"/>
    </row>
    <row r="100" spans="6:9" ht="16.5" x14ac:dyDescent="0.25">
      <c r="F100" s="46"/>
      <c r="G100" s="46"/>
      <c r="H100" s="46"/>
      <c r="I100" s="155"/>
    </row>
  </sheetData>
  <mergeCells count="10">
    <mergeCell ref="B40:H40"/>
    <mergeCell ref="K40:Q40"/>
    <mergeCell ref="B53:H53"/>
    <mergeCell ref="K53:Q53"/>
    <mergeCell ref="B1:Q1"/>
    <mergeCell ref="B14:H15"/>
    <mergeCell ref="K14:Q14"/>
    <mergeCell ref="B2:Q2"/>
    <mergeCell ref="B27:H27"/>
    <mergeCell ref="K27:Q27"/>
  </mergeCells>
  <pageMargins left="0.7" right="0.7" top="0.75" bottom="0.75" header="0.3" footer="0.3"/>
  <pageSetup paperSize="1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Y59"/>
  <sheetViews>
    <sheetView zoomScaleNormal="100" workbookViewId="0"/>
  </sheetViews>
  <sheetFormatPr defaultRowHeight="15" x14ac:dyDescent="0.25"/>
  <cols>
    <col min="1" max="1" width="2.85546875" style="121" customWidth="1"/>
    <col min="2" max="2" width="7.28515625" style="122" customWidth="1"/>
    <col min="3" max="3" width="18.140625" style="122" bestFit="1" customWidth="1"/>
    <col min="4" max="4" width="10.7109375" style="12" bestFit="1" customWidth="1"/>
    <col min="5" max="5" width="9.85546875" style="122" bestFit="1" customWidth="1"/>
    <col min="6" max="7" width="4.140625" style="122" bestFit="1" customWidth="1"/>
    <col min="8" max="8" width="9.85546875" style="122" bestFit="1" customWidth="1"/>
    <col min="9" max="9" width="7.7109375" style="122" bestFit="1" customWidth="1"/>
    <col min="10" max="14" width="9.85546875" style="122" bestFit="1" customWidth="1"/>
    <col min="15" max="15" width="7" style="122" bestFit="1" customWidth="1"/>
    <col min="16" max="16" width="12.7109375" style="122" bestFit="1" customWidth="1"/>
    <col min="17" max="17" width="14" style="122" bestFit="1" customWidth="1"/>
    <col min="18" max="18" width="16.28515625" style="122" bestFit="1" customWidth="1"/>
    <col min="19" max="19" width="7" style="122" bestFit="1" customWidth="1"/>
    <col min="20" max="20" width="16.28515625" style="122" bestFit="1" customWidth="1"/>
    <col min="21" max="22" width="12.7109375" style="122" bestFit="1" customWidth="1"/>
    <col min="24" max="24" width="14.5703125" hidden="1" customWidth="1"/>
    <col min="25" max="25" width="14.140625" hidden="1" customWidth="1"/>
  </cols>
  <sheetData>
    <row r="2" spans="2:25" ht="28.5" x14ac:dyDescent="0.45">
      <c r="B2" s="415" t="s">
        <v>6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</row>
    <row r="4" spans="2:25" ht="15.75" x14ac:dyDescent="0.25">
      <c r="B4" s="449" t="s">
        <v>208</v>
      </c>
      <c r="C4" s="449" t="s">
        <v>28</v>
      </c>
      <c r="D4" s="449" t="s">
        <v>209</v>
      </c>
      <c r="E4" s="450" t="s">
        <v>4</v>
      </c>
      <c r="F4" s="451" t="s">
        <v>0</v>
      </c>
      <c r="G4" s="450" t="s">
        <v>1</v>
      </c>
      <c r="H4" s="452" t="s">
        <v>256</v>
      </c>
      <c r="I4" s="451" t="s">
        <v>257</v>
      </c>
      <c r="J4" s="451" t="s">
        <v>214</v>
      </c>
      <c r="K4" s="451" t="s">
        <v>258</v>
      </c>
      <c r="L4" s="451" t="s">
        <v>259</v>
      </c>
      <c r="M4" s="451" t="s">
        <v>260</v>
      </c>
      <c r="N4" s="450" t="s">
        <v>215</v>
      </c>
      <c r="O4" s="450" t="s">
        <v>20</v>
      </c>
      <c r="P4" s="450" t="s">
        <v>261</v>
      </c>
      <c r="Q4" s="450" t="s">
        <v>262</v>
      </c>
      <c r="R4" s="450" t="s">
        <v>263</v>
      </c>
      <c r="S4" s="451" t="s">
        <v>219</v>
      </c>
      <c r="T4" s="450" t="s">
        <v>264</v>
      </c>
      <c r="U4" s="450" t="s">
        <v>227</v>
      </c>
      <c r="V4" s="453" t="s">
        <v>265</v>
      </c>
    </row>
    <row r="5" spans="2:25" ht="21" x14ac:dyDescent="0.25">
      <c r="B5" s="449" t="s">
        <v>208</v>
      </c>
      <c r="C5" s="449" t="s">
        <v>28</v>
      </c>
      <c r="D5" s="449" t="s">
        <v>209</v>
      </c>
      <c r="E5" s="454" t="s">
        <v>231</v>
      </c>
      <c r="F5" s="454" t="s">
        <v>266</v>
      </c>
      <c r="G5" s="454" t="s">
        <v>267</v>
      </c>
      <c r="H5" s="454" t="s">
        <v>268</v>
      </c>
      <c r="I5" s="454" t="s">
        <v>269</v>
      </c>
      <c r="J5" s="454" t="s">
        <v>270</v>
      </c>
      <c r="K5" s="454" t="s">
        <v>271</v>
      </c>
      <c r="L5" s="454" t="s">
        <v>272</v>
      </c>
      <c r="M5" s="454" t="s">
        <v>273</v>
      </c>
      <c r="N5" s="454" t="s">
        <v>274</v>
      </c>
      <c r="O5" s="454" t="s">
        <v>242</v>
      </c>
      <c r="P5" s="454" t="s">
        <v>275</v>
      </c>
      <c r="Q5" s="454" t="s">
        <v>276</v>
      </c>
      <c r="R5" s="454" t="s">
        <v>277</v>
      </c>
      <c r="S5" s="454" t="s">
        <v>239</v>
      </c>
      <c r="T5" s="454" t="s">
        <v>278</v>
      </c>
      <c r="U5" s="454" t="s">
        <v>279</v>
      </c>
      <c r="V5" s="454" t="s">
        <v>280</v>
      </c>
      <c r="X5" s="120" t="s">
        <v>56</v>
      </c>
    </row>
    <row r="6" spans="2:25" ht="21" x14ac:dyDescent="0.25">
      <c r="B6" s="426">
        <v>11</v>
      </c>
      <c r="C6" s="426" t="s">
        <v>337</v>
      </c>
      <c r="D6" s="351" t="s">
        <v>56</v>
      </c>
      <c r="E6" s="426">
        <v>7</v>
      </c>
      <c r="F6" s="426">
        <v>0</v>
      </c>
      <c r="G6" s="426">
        <v>0</v>
      </c>
      <c r="H6" s="426">
        <v>0</v>
      </c>
      <c r="I6" s="455">
        <v>14</v>
      </c>
      <c r="J6" s="426">
        <v>5</v>
      </c>
      <c r="K6" s="426">
        <v>1</v>
      </c>
      <c r="L6" s="455">
        <v>0.59</v>
      </c>
      <c r="M6" s="426">
        <v>29</v>
      </c>
      <c r="N6" s="426">
        <v>12</v>
      </c>
      <c r="O6" s="426">
        <v>3</v>
      </c>
      <c r="P6" s="426">
        <v>0</v>
      </c>
      <c r="Q6" s="455">
        <v>9.67</v>
      </c>
      <c r="R6" s="426">
        <v>1</v>
      </c>
      <c r="S6" s="426">
        <v>0</v>
      </c>
      <c r="T6" s="427">
        <v>1.071</v>
      </c>
      <c r="U6" s="427">
        <v>0.26700000000000002</v>
      </c>
      <c r="V6" s="427">
        <v>0.214</v>
      </c>
      <c r="W6" s="424"/>
      <c r="X6" s="120" t="s">
        <v>285</v>
      </c>
      <c r="Y6" s="268" t="s">
        <v>56</v>
      </c>
    </row>
    <row r="7" spans="2:25" ht="21" x14ac:dyDescent="0.25">
      <c r="B7" s="426">
        <v>45</v>
      </c>
      <c r="C7" s="426" t="s">
        <v>343</v>
      </c>
      <c r="D7" s="351" t="s">
        <v>285</v>
      </c>
      <c r="E7" s="426">
        <v>2</v>
      </c>
      <c r="F7" s="426">
        <v>1</v>
      </c>
      <c r="G7" s="426">
        <v>0</v>
      </c>
      <c r="H7" s="426">
        <v>0</v>
      </c>
      <c r="I7" s="455">
        <v>7</v>
      </c>
      <c r="J7" s="426">
        <v>5</v>
      </c>
      <c r="K7" s="426">
        <v>2</v>
      </c>
      <c r="L7" s="455">
        <v>2.4300000000000002</v>
      </c>
      <c r="M7" s="426">
        <v>2</v>
      </c>
      <c r="N7" s="426">
        <v>7</v>
      </c>
      <c r="O7" s="426">
        <v>2</v>
      </c>
      <c r="P7" s="426">
        <v>0</v>
      </c>
      <c r="Q7" s="455">
        <v>1</v>
      </c>
      <c r="R7" s="426">
        <v>0</v>
      </c>
      <c r="S7" s="426">
        <v>0</v>
      </c>
      <c r="T7" s="427">
        <v>1.286</v>
      </c>
      <c r="U7" s="427">
        <v>0.28100000000000003</v>
      </c>
      <c r="V7" s="427">
        <v>0.23300000000000001</v>
      </c>
      <c r="W7" s="424"/>
      <c r="X7" s="120" t="s">
        <v>57</v>
      </c>
      <c r="Y7" s="268" t="s">
        <v>57</v>
      </c>
    </row>
    <row r="8" spans="2:25" ht="21" x14ac:dyDescent="0.25">
      <c r="B8" s="426">
        <v>51</v>
      </c>
      <c r="C8" s="426" t="s">
        <v>339</v>
      </c>
      <c r="D8" s="351" t="s">
        <v>58</v>
      </c>
      <c r="E8" s="426">
        <v>1</v>
      </c>
      <c r="F8" s="426">
        <v>0</v>
      </c>
      <c r="G8" s="426">
        <v>0</v>
      </c>
      <c r="H8" s="426">
        <v>0</v>
      </c>
      <c r="I8" s="455">
        <v>1</v>
      </c>
      <c r="J8" s="426">
        <v>1</v>
      </c>
      <c r="K8" s="426">
        <v>1</v>
      </c>
      <c r="L8" s="455">
        <v>8</v>
      </c>
      <c r="M8" s="426">
        <v>1</v>
      </c>
      <c r="N8" s="426">
        <v>2</v>
      </c>
      <c r="O8" s="426">
        <v>1</v>
      </c>
      <c r="P8" s="426">
        <v>0</v>
      </c>
      <c r="Q8" s="455">
        <v>1</v>
      </c>
      <c r="R8" s="426">
        <v>0</v>
      </c>
      <c r="S8" s="426">
        <v>0</v>
      </c>
      <c r="T8" s="427">
        <v>3</v>
      </c>
      <c r="U8" s="427">
        <v>0.5</v>
      </c>
      <c r="V8" s="427">
        <v>0.4</v>
      </c>
      <c r="W8" s="424"/>
      <c r="X8" s="120" t="s">
        <v>58</v>
      </c>
      <c r="Y8" s="268" t="s">
        <v>285</v>
      </c>
    </row>
    <row r="9" spans="2:25" ht="21" x14ac:dyDescent="0.25">
      <c r="B9" s="426">
        <v>7</v>
      </c>
      <c r="C9" s="426" t="s">
        <v>338</v>
      </c>
      <c r="D9" s="351" t="s">
        <v>47</v>
      </c>
      <c r="E9" s="426">
        <v>6</v>
      </c>
      <c r="F9" s="426">
        <v>0</v>
      </c>
      <c r="G9" s="426">
        <v>0</v>
      </c>
      <c r="H9" s="426">
        <v>1</v>
      </c>
      <c r="I9" s="455">
        <v>8</v>
      </c>
      <c r="J9" s="426">
        <v>13</v>
      </c>
      <c r="K9" s="426">
        <v>10</v>
      </c>
      <c r="L9" s="455">
        <v>10.210000000000001</v>
      </c>
      <c r="M9" s="426">
        <v>1</v>
      </c>
      <c r="N9" s="426">
        <v>10</v>
      </c>
      <c r="O9" s="426">
        <v>12</v>
      </c>
      <c r="P9" s="426">
        <v>0</v>
      </c>
      <c r="Q9" s="455">
        <v>0.08</v>
      </c>
      <c r="R9" s="426">
        <v>0</v>
      </c>
      <c r="S9" s="426">
        <v>0</v>
      </c>
      <c r="T9" s="427">
        <v>2.75</v>
      </c>
      <c r="U9" s="427">
        <v>0.51200000000000001</v>
      </c>
      <c r="V9" s="427">
        <v>0.32300000000000001</v>
      </c>
      <c r="W9" s="424"/>
      <c r="X9" s="120" t="s">
        <v>47</v>
      </c>
      <c r="Y9" s="268" t="s">
        <v>58</v>
      </c>
    </row>
    <row r="10" spans="2:25" ht="21" x14ac:dyDescent="0.25">
      <c r="B10" s="426">
        <v>13</v>
      </c>
      <c r="C10" s="426" t="s">
        <v>349</v>
      </c>
      <c r="D10" s="351" t="s">
        <v>50</v>
      </c>
      <c r="E10" s="426">
        <v>5</v>
      </c>
      <c r="F10" s="426">
        <v>1</v>
      </c>
      <c r="G10" s="426">
        <v>2</v>
      </c>
      <c r="H10" s="426">
        <v>0</v>
      </c>
      <c r="I10" s="455">
        <v>14.33</v>
      </c>
      <c r="J10" s="426">
        <v>43</v>
      </c>
      <c r="K10" s="426">
        <v>25</v>
      </c>
      <c r="L10" s="455">
        <v>15</v>
      </c>
      <c r="M10" s="426">
        <v>19</v>
      </c>
      <c r="N10" s="426">
        <v>26</v>
      </c>
      <c r="O10" s="426">
        <v>23</v>
      </c>
      <c r="P10" s="426">
        <v>0</v>
      </c>
      <c r="Q10" s="455">
        <v>0.83</v>
      </c>
      <c r="R10" s="426">
        <v>5</v>
      </c>
      <c r="S10" s="426">
        <v>2</v>
      </c>
      <c r="T10" s="427">
        <v>3.419</v>
      </c>
      <c r="U10" s="427">
        <v>0.51400000000000001</v>
      </c>
      <c r="V10" s="427">
        <v>0.34200000000000003</v>
      </c>
      <c r="W10" s="424"/>
      <c r="X10" s="120" t="s">
        <v>50</v>
      </c>
      <c r="Y10" s="268" t="s">
        <v>47</v>
      </c>
    </row>
    <row r="11" spans="2:25" s="121" customFormat="1" ht="21" x14ac:dyDescent="0.25">
      <c r="B11" s="426">
        <v>33</v>
      </c>
      <c r="C11" s="426" t="s">
        <v>342</v>
      </c>
      <c r="D11" s="351" t="s">
        <v>57</v>
      </c>
      <c r="E11" s="426">
        <v>6</v>
      </c>
      <c r="F11" s="426">
        <v>1</v>
      </c>
      <c r="G11" s="426">
        <v>2</v>
      </c>
      <c r="H11" s="426">
        <v>0</v>
      </c>
      <c r="I11" s="455">
        <v>9</v>
      </c>
      <c r="J11" s="426">
        <v>32</v>
      </c>
      <c r="K11" s="426">
        <v>23</v>
      </c>
      <c r="L11" s="455">
        <v>20.87</v>
      </c>
      <c r="M11" s="426">
        <v>9</v>
      </c>
      <c r="N11" s="426">
        <v>27</v>
      </c>
      <c r="O11" s="426">
        <v>14</v>
      </c>
      <c r="P11" s="426">
        <v>0</v>
      </c>
      <c r="Q11" s="455">
        <v>0.64</v>
      </c>
      <c r="R11" s="426">
        <v>2</v>
      </c>
      <c r="S11" s="426">
        <v>2</v>
      </c>
      <c r="T11" s="427">
        <v>4.556</v>
      </c>
      <c r="U11" s="427">
        <v>0.58099999999999996</v>
      </c>
      <c r="V11" s="427">
        <v>0.46600000000000003</v>
      </c>
      <c r="W11" s="424"/>
      <c r="X11" s="120"/>
      <c r="Y11" s="268"/>
    </row>
    <row r="12" spans="2:25" s="121" customFormat="1" ht="21.75" thickBot="1" x14ac:dyDescent="0.3">
      <c r="B12" s="426">
        <v>63</v>
      </c>
      <c r="C12" s="426" t="s">
        <v>346</v>
      </c>
      <c r="D12" s="351" t="s">
        <v>59</v>
      </c>
      <c r="E12" s="426">
        <v>1</v>
      </c>
      <c r="F12" s="426">
        <v>0</v>
      </c>
      <c r="G12" s="426">
        <v>0</v>
      </c>
      <c r="H12" s="426">
        <v>0</v>
      </c>
      <c r="I12" s="455">
        <v>0.67</v>
      </c>
      <c r="J12" s="426">
        <v>5</v>
      </c>
      <c r="K12" s="426">
        <v>5</v>
      </c>
      <c r="L12" s="455">
        <v>45</v>
      </c>
      <c r="M12" s="426">
        <v>0</v>
      </c>
      <c r="N12" s="426">
        <v>5</v>
      </c>
      <c r="O12" s="426">
        <v>1</v>
      </c>
      <c r="P12" s="426">
        <v>0</v>
      </c>
      <c r="Q12" s="455">
        <v>0</v>
      </c>
      <c r="R12" s="426">
        <v>0</v>
      </c>
      <c r="S12" s="426">
        <v>1</v>
      </c>
      <c r="T12" s="427">
        <v>9</v>
      </c>
      <c r="U12" s="427">
        <v>0.75</v>
      </c>
      <c r="V12" s="427">
        <v>0.71399999999999997</v>
      </c>
      <c r="W12" s="424"/>
      <c r="X12" s="120"/>
      <c r="Y12" s="268"/>
    </row>
    <row r="13" spans="2:25" s="341" customFormat="1" ht="19.5" thickTop="1" x14ac:dyDescent="0.3">
      <c r="B13" s="442"/>
      <c r="C13" s="442"/>
      <c r="D13" s="442" t="s">
        <v>329</v>
      </c>
      <c r="E13" s="428">
        <v>7</v>
      </c>
      <c r="F13" s="428">
        <v>3</v>
      </c>
      <c r="G13" s="428">
        <v>4</v>
      </c>
      <c r="H13" s="428">
        <v>1</v>
      </c>
      <c r="I13" s="456">
        <v>54</v>
      </c>
      <c r="J13" s="428">
        <v>104</v>
      </c>
      <c r="K13" s="428">
        <v>67</v>
      </c>
      <c r="L13" s="456">
        <v>10.19179894179894</v>
      </c>
      <c r="M13" s="428">
        <v>61</v>
      </c>
      <c r="N13" s="428">
        <v>89</v>
      </c>
      <c r="O13" s="428">
        <v>56</v>
      </c>
      <c r="P13" s="428">
        <v>0</v>
      </c>
      <c r="Q13" s="456">
        <v>1.0892857142857142</v>
      </c>
      <c r="R13" s="428">
        <v>8</v>
      </c>
      <c r="S13" s="428">
        <v>5</v>
      </c>
      <c r="T13" s="429">
        <v>2.6851851851851851</v>
      </c>
      <c r="U13" s="429">
        <v>0.46646341463414637</v>
      </c>
      <c r="V13" s="429">
        <v>0.33840304182509506</v>
      </c>
    </row>
    <row r="14" spans="2:25" x14ac:dyDescent="0.25">
      <c r="B14" s="14"/>
      <c r="C14" s="14"/>
      <c r="D14" s="257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2:25" ht="28.5" x14ac:dyDescent="0.25">
      <c r="B15" s="404" t="s">
        <v>9</v>
      </c>
      <c r="C15" s="404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</row>
    <row r="16" spans="2:25" x14ac:dyDescent="0.25">
      <c r="B16" s="14"/>
      <c r="C16" s="14"/>
      <c r="D16" s="257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2:25" ht="15.75" x14ac:dyDescent="0.25">
      <c r="B17" s="449" t="s">
        <v>208</v>
      </c>
      <c r="C17" s="449" t="s">
        <v>28</v>
      </c>
      <c r="D17" s="449" t="s">
        <v>209</v>
      </c>
      <c r="E17" s="450" t="s">
        <v>4</v>
      </c>
      <c r="F17" s="451" t="s">
        <v>0</v>
      </c>
      <c r="G17" s="450" t="s">
        <v>1</v>
      </c>
      <c r="H17" s="452" t="s">
        <v>256</v>
      </c>
      <c r="I17" s="451" t="s">
        <v>257</v>
      </c>
      <c r="J17" s="451" t="s">
        <v>214</v>
      </c>
      <c r="K17" s="451" t="s">
        <v>258</v>
      </c>
      <c r="L17" s="451" t="s">
        <v>259</v>
      </c>
      <c r="M17" s="451" t="s">
        <v>260</v>
      </c>
      <c r="N17" s="450" t="s">
        <v>215</v>
      </c>
      <c r="O17" s="450" t="s">
        <v>20</v>
      </c>
      <c r="P17" s="450" t="s">
        <v>261</v>
      </c>
      <c r="Q17" s="450" t="s">
        <v>262</v>
      </c>
      <c r="R17" s="450" t="s">
        <v>263</v>
      </c>
      <c r="S17" s="451" t="s">
        <v>219</v>
      </c>
      <c r="T17" s="450" t="s">
        <v>264</v>
      </c>
      <c r="U17" s="450" t="s">
        <v>227</v>
      </c>
      <c r="V17" s="453" t="s">
        <v>265</v>
      </c>
    </row>
    <row r="18" spans="2:25" ht="15.75" x14ac:dyDescent="0.25">
      <c r="B18" s="449" t="s">
        <v>208</v>
      </c>
      <c r="C18" s="449" t="s">
        <v>28</v>
      </c>
      <c r="D18" s="449" t="s">
        <v>209</v>
      </c>
      <c r="E18" s="454" t="s">
        <v>231</v>
      </c>
      <c r="F18" s="454" t="s">
        <v>266</v>
      </c>
      <c r="G18" s="454" t="s">
        <v>267</v>
      </c>
      <c r="H18" s="454" t="s">
        <v>268</v>
      </c>
      <c r="I18" s="454" t="s">
        <v>269</v>
      </c>
      <c r="J18" s="454" t="s">
        <v>270</v>
      </c>
      <c r="K18" s="454" t="s">
        <v>271</v>
      </c>
      <c r="L18" s="454" t="s">
        <v>272</v>
      </c>
      <c r="M18" s="454" t="s">
        <v>273</v>
      </c>
      <c r="N18" s="454" t="s">
        <v>274</v>
      </c>
      <c r="O18" s="454" t="s">
        <v>242</v>
      </c>
      <c r="P18" s="454" t="s">
        <v>275</v>
      </c>
      <c r="Q18" s="454" t="s">
        <v>276</v>
      </c>
      <c r="R18" s="454" t="s">
        <v>277</v>
      </c>
      <c r="S18" s="454" t="s">
        <v>239</v>
      </c>
      <c r="T18" s="454" t="s">
        <v>278</v>
      </c>
      <c r="U18" s="454" t="s">
        <v>279</v>
      </c>
      <c r="V18" s="454" t="s">
        <v>280</v>
      </c>
    </row>
    <row r="19" spans="2:25" ht="21" x14ac:dyDescent="0.25">
      <c r="B19" s="426">
        <v>23</v>
      </c>
      <c r="C19" s="426" t="s">
        <v>368</v>
      </c>
      <c r="D19" s="351" t="s">
        <v>86</v>
      </c>
      <c r="E19" s="426">
        <v>1</v>
      </c>
      <c r="F19" s="426">
        <v>0</v>
      </c>
      <c r="G19" s="426">
        <v>0</v>
      </c>
      <c r="H19" s="426">
        <v>0</v>
      </c>
      <c r="I19" s="455">
        <v>2.33</v>
      </c>
      <c r="J19" s="426">
        <v>0</v>
      </c>
      <c r="K19" s="426">
        <v>0</v>
      </c>
      <c r="L19" s="455">
        <v>0</v>
      </c>
      <c r="M19" s="426">
        <v>1</v>
      </c>
      <c r="N19" s="426">
        <v>0</v>
      </c>
      <c r="O19" s="426">
        <v>1</v>
      </c>
      <c r="P19" s="426">
        <v>0</v>
      </c>
      <c r="Q19" s="455">
        <v>1</v>
      </c>
      <c r="R19" s="426">
        <v>1</v>
      </c>
      <c r="S19" s="426">
        <v>0</v>
      </c>
      <c r="T19" s="427">
        <v>0.42899999999999999</v>
      </c>
      <c r="U19" s="427">
        <v>0.25</v>
      </c>
      <c r="V19" s="427">
        <v>0</v>
      </c>
      <c r="X19" s="120" t="s">
        <v>84</v>
      </c>
      <c r="Y19" s="268" t="s">
        <v>82</v>
      </c>
    </row>
    <row r="20" spans="2:25" s="121" customFormat="1" ht="21" x14ac:dyDescent="0.25">
      <c r="B20" s="426">
        <v>89</v>
      </c>
      <c r="C20" s="426" t="s">
        <v>360</v>
      </c>
      <c r="D20" s="351" t="s">
        <v>82</v>
      </c>
      <c r="E20" s="426">
        <v>5</v>
      </c>
      <c r="F20" s="426">
        <v>0</v>
      </c>
      <c r="G20" s="426">
        <v>0</v>
      </c>
      <c r="H20" s="426">
        <v>0</v>
      </c>
      <c r="I20" s="455">
        <v>10</v>
      </c>
      <c r="J20" s="426">
        <v>3</v>
      </c>
      <c r="K20" s="426">
        <v>1</v>
      </c>
      <c r="L20" s="455">
        <v>0.9</v>
      </c>
      <c r="M20" s="426">
        <v>18</v>
      </c>
      <c r="N20" s="426">
        <v>5</v>
      </c>
      <c r="O20" s="426">
        <v>3</v>
      </c>
      <c r="P20" s="426">
        <v>0</v>
      </c>
      <c r="Q20" s="455">
        <v>6</v>
      </c>
      <c r="R20" s="426">
        <v>1</v>
      </c>
      <c r="S20" s="426">
        <v>0</v>
      </c>
      <c r="T20" s="427">
        <v>0.8</v>
      </c>
      <c r="U20" s="427">
        <v>0.22</v>
      </c>
      <c r="V20" s="427">
        <v>0.13500000000000001</v>
      </c>
      <c r="X20" s="120" t="s">
        <v>82</v>
      </c>
      <c r="Y20" s="268" t="s">
        <v>84</v>
      </c>
    </row>
    <row r="21" spans="2:25" s="121" customFormat="1" ht="21" x14ac:dyDescent="0.25">
      <c r="B21" s="426">
        <v>61</v>
      </c>
      <c r="C21" s="426" t="s">
        <v>364</v>
      </c>
      <c r="D21" s="351" t="s">
        <v>84</v>
      </c>
      <c r="E21" s="426">
        <v>6</v>
      </c>
      <c r="F21" s="426">
        <v>1</v>
      </c>
      <c r="G21" s="426">
        <v>0</v>
      </c>
      <c r="H21" s="426">
        <v>1</v>
      </c>
      <c r="I21" s="455">
        <v>11.67</v>
      </c>
      <c r="J21" s="426">
        <v>4</v>
      </c>
      <c r="K21" s="426">
        <v>4</v>
      </c>
      <c r="L21" s="455">
        <v>3.09</v>
      </c>
      <c r="M21" s="426">
        <v>13</v>
      </c>
      <c r="N21" s="426">
        <v>7</v>
      </c>
      <c r="O21" s="426">
        <v>2</v>
      </c>
      <c r="P21" s="426">
        <v>0</v>
      </c>
      <c r="Q21" s="455">
        <v>6.5</v>
      </c>
      <c r="R21" s="426">
        <v>2</v>
      </c>
      <c r="S21" s="426">
        <v>0</v>
      </c>
      <c r="T21" s="427">
        <v>0.77100000000000002</v>
      </c>
      <c r="U21" s="427">
        <v>0.24399999999999999</v>
      </c>
      <c r="V21" s="427">
        <v>0.17100000000000001</v>
      </c>
      <c r="X21" s="120"/>
      <c r="Y21" s="268" t="s">
        <v>86</v>
      </c>
    </row>
    <row r="22" spans="2:25" ht="21" x14ac:dyDescent="0.25">
      <c r="B22" s="426">
        <v>7</v>
      </c>
      <c r="C22" s="426" t="s">
        <v>367</v>
      </c>
      <c r="D22" s="351" t="s">
        <v>77</v>
      </c>
      <c r="E22" s="426">
        <v>5</v>
      </c>
      <c r="F22" s="426">
        <v>2</v>
      </c>
      <c r="G22" s="426">
        <v>0</v>
      </c>
      <c r="H22" s="426">
        <v>0</v>
      </c>
      <c r="I22" s="455">
        <v>15.67</v>
      </c>
      <c r="J22" s="426">
        <v>9</v>
      </c>
      <c r="K22" s="426">
        <v>8</v>
      </c>
      <c r="L22" s="455">
        <v>4.5999999999999996</v>
      </c>
      <c r="M22" s="426">
        <v>16</v>
      </c>
      <c r="N22" s="426">
        <v>16</v>
      </c>
      <c r="O22" s="426">
        <v>4</v>
      </c>
      <c r="P22" s="426">
        <v>0</v>
      </c>
      <c r="Q22" s="455">
        <v>4</v>
      </c>
      <c r="R22" s="426">
        <v>3</v>
      </c>
      <c r="S22" s="426">
        <v>1</v>
      </c>
      <c r="T22" s="427">
        <v>1.2769999999999999</v>
      </c>
      <c r="U22" s="427">
        <v>0.33800000000000002</v>
      </c>
      <c r="V22" s="427">
        <v>0.26700000000000002</v>
      </c>
      <c r="X22" s="120" t="s">
        <v>77</v>
      </c>
      <c r="Y22" s="268" t="s">
        <v>77</v>
      </c>
    </row>
    <row r="23" spans="2:25" ht="21" x14ac:dyDescent="0.25">
      <c r="B23" s="426">
        <v>17</v>
      </c>
      <c r="C23" s="426" t="s">
        <v>366</v>
      </c>
      <c r="D23" s="351" t="s">
        <v>87</v>
      </c>
      <c r="E23" s="426">
        <v>2</v>
      </c>
      <c r="F23" s="426">
        <v>1</v>
      </c>
      <c r="G23" s="426">
        <v>0</v>
      </c>
      <c r="H23" s="426">
        <v>0</v>
      </c>
      <c r="I23" s="455">
        <v>4.33</v>
      </c>
      <c r="J23" s="426">
        <v>6</v>
      </c>
      <c r="K23" s="426">
        <v>4</v>
      </c>
      <c r="L23" s="455">
        <v>8.31</v>
      </c>
      <c r="M23" s="426">
        <v>3</v>
      </c>
      <c r="N23" s="426">
        <v>5</v>
      </c>
      <c r="O23" s="426">
        <v>5</v>
      </c>
      <c r="P23" s="426">
        <v>0</v>
      </c>
      <c r="Q23" s="455">
        <v>0.6</v>
      </c>
      <c r="R23" s="426">
        <v>3</v>
      </c>
      <c r="S23" s="426">
        <v>1</v>
      </c>
      <c r="T23" s="427">
        <v>2.3079999999999998</v>
      </c>
      <c r="U23" s="427">
        <v>0.48099999999999998</v>
      </c>
      <c r="V23" s="427">
        <v>0.26300000000000001</v>
      </c>
      <c r="X23" s="120" t="s">
        <v>86</v>
      </c>
      <c r="Y23" s="268" t="s">
        <v>80</v>
      </c>
    </row>
    <row r="24" spans="2:25" s="121" customFormat="1" ht="21.75" thickBot="1" x14ac:dyDescent="0.3">
      <c r="B24" s="426">
        <v>2</v>
      </c>
      <c r="C24" s="426" t="s">
        <v>362</v>
      </c>
      <c r="D24" s="351" t="s">
        <v>80</v>
      </c>
      <c r="E24" s="426">
        <v>5</v>
      </c>
      <c r="F24" s="426">
        <v>0</v>
      </c>
      <c r="G24" s="426">
        <v>2</v>
      </c>
      <c r="H24" s="426">
        <v>0</v>
      </c>
      <c r="I24" s="455">
        <v>7</v>
      </c>
      <c r="J24" s="426">
        <v>18</v>
      </c>
      <c r="K24" s="426">
        <v>11</v>
      </c>
      <c r="L24" s="455">
        <v>14.14</v>
      </c>
      <c r="M24" s="426">
        <v>7</v>
      </c>
      <c r="N24" s="426">
        <v>18</v>
      </c>
      <c r="O24" s="426">
        <v>2</v>
      </c>
      <c r="P24" s="426">
        <v>0</v>
      </c>
      <c r="Q24" s="455">
        <v>3.5</v>
      </c>
      <c r="R24" s="426">
        <v>4</v>
      </c>
      <c r="S24" s="426">
        <v>1</v>
      </c>
      <c r="T24" s="427">
        <v>2.8570000000000002</v>
      </c>
      <c r="U24" s="427">
        <v>0.52200000000000002</v>
      </c>
      <c r="V24" s="427">
        <v>0.46200000000000002</v>
      </c>
      <c r="X24" s="120"/>
      <c r="Y24" s="268" t="s">
        <v>87</v>
      </c>
    </row>
    <row r="25" spans="2:25" s="341" customFormat="1" ht="19.5" thickTop="1" x14ac:dyDescent="0.3">
      <c r="B25" s="442"/>
      <c r="C25" s="442"/>
      <c r="D25" s="442" t="s">
        <v>326</v>
      </c>
      <c r="E25" s="428">
        <v>6</v>
      </c>
      <c r="F25" s="428">
        <v>4</v>
      </c>
      <c r="G25" s="428">
        <v>2</v>
      </c>
      <c r="H25" s="428">
        <v>1</v>
      </c>
      <c r="I25" s="456">
        <v>51</v>
      </c>
      <c r="J25" s="428">
        <v>40</v>
      </c>
      <c r="K25" s="428">
        <v>28</v>
      </c>
      <c r="L25" s="456">
        <v>4.9411764705882355</v>
      </c>
      <c r="M25" s="428">
        <v>58</v>
      </c>
      <c r="N25" s="428">
        <v>51</v>
      </c>
      <c r="O25" s="428">
        <v>17</v>
      </c>
      <c r="P25" s="428">
        <v>0</v>
      </c>
      <c r="Q25" s="456">
        <v>3.4117647058823528</v>
      </c>
      <c r="R25" s="428">
        <v>14</v>
      </c>
      <c r="S25" s="428">
        <v>3</v>
      </c>
      <c r="T25" s="429">
        <v>1.3333333333333333</v>
      </c>
      <c r="U25" s="429">
        <v>0.34893617021276596</v>
      </c>
      <c r="V25" s="429">
        <v>0.25247524752475248</v>
      </c>
      <c r="X25" s="343" t="s">
        <v>87</v>
      </c>
    </row>
    <row r="26" spans="2:25" x14ac:dyDescent="0.25">
      <c r="B26" s="14"/>
      <c r="C26" s="14"/>
      <c r="D26" s="257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2:25" ht="28.5" x14ac:dyDescent="0.25">
      <c r="B27" s="404" t="s">
        <v>7</v>
      </c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</row>
    <row r="28" spans="2:25" x14ac:dyDescent="0.25">
      <c r="B28" s="14"/>
      <c r="C28" s="14"/>
      <c r="D28" s="257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2:25" ht="18.75" x14ac:dyDescent="0.25">
      <c r="B29" s="344" t="s">
        <v>208</v>
      </c>
      <c r="C29" s="344" t="s">
        <v>28</v>
      </c>
      <c r="D29" s="344" t="s">
        <v>209</v>
      </c>
      <c r="E29" s="345" t="s">
        <v>4</v>
      </c>
      <c r="F29" s="346" t="s">
        <v>0</v>
      </c>
      <c r="G29" s="345" t="s">
        <v>1</v>
      </c>
      <c r="H29" s="347" t="s">
        <v>256</v>
      </c>
      <c r="I29" s="346" t="s">
        <v>257</v>
      </c>
      <c r="J29" s="346" t="s">
        <v>214</v>
      </c>
      <c r="K29" s="346" t="s">
        <v>258</v>
      </c>
      <c r="L29" s="346" t="s">
        <v>259</v>
      </c>
      <c r="M29" s="346" t="s">
        <v>260</v>
      </c>
      <c r="N29" s="345" t="s">
        <v>215</v>
      </c>
      <c r="O29" s="345" t="s">
        <v>20</v>
      </c>
      <c r="P29" s="345" t="s">
        <v>261</v>
      </c>
      <c r="Q29" s="345" t="s">
        <v>262</v>
      </c>
      <c r="R29" s="345" t="s">
        <v>263</v>
      </c>
      <c r="S29" s="346" t="s">
        <v>219</v>
      </c>
      <c r="T29" s="345" t="s">
        <v>264</v>
      </c>
      <c r="U29" s="345" t="s">
        <v>227</v>
      </c>
      <c r="V29" s="348" t="s">
        <v>265</v>
      </c>
    </row>
    <row r="30" spans="2:25" ht="18.75" x14ac:dyDescent="0.25">
      <c r="B30" s="344" t="s">
        <v>208</v>
      </c>
      <c r="C30" s="344" t="s">
        <v>28</v>
      </c>
      <c r="D30" s="344" t="s">
        <v>209</v>
      </c>
      <c r="E30" s="342" t="s">
        <v>231</v>
      </c>
      <c r="F30" s="342" t="s">
        <v>266</v>
      </c>
      <c r="G30" s="342" t="s">
        <v>267</v>
      </c>
      <c r="H30" s="342" t="s">
        <v>268</v>
      </c>
      <c r="I30" s="342" t="s">
        <v>269</v>
      </c>
      <c r="J30" s="342" t="s">
        <v>270</v>
      </c>
      <c r="K30" s="342" t="s">
        <v>271</v>
      </c>
      <c r="L30" s="342" t="s">
        <v>272</v>
      </c>
      <c r="M30" s="342" t="s">
        <v>273</v>
      </c>
      <c r="N30" s="342" t="s">
        <v>274</v>
      </c>
      <c r="O30" s="342" t="s">
        <v>242</v>
      </c>
      <c r="P30" s="342" t="s">
        <v>275</v>
      </c>
      <c r="Q30" s="342" t="s">
        <v>276</v>
      </c>
      <c r="R30" s="342" t="s">
        <v>277</v>
      </c>
      <c r="S30" s="342" t="s">
        <v>239</v>
      </c>
      <c r="T30" s="342" t="s">
        <v>278</v>
      </c>
      <c r="U30" s="342" t="s">
        <v>279</v>
      </c>
      <c r="V30" s="342" t="s">
        <v>280</v>
      </c>
    </row>
    <row r="31" spans="2:25" ht="21" x14ac:dyDescent="0.25">
      <c r="B31" s="307">
        <v>21</v>
      </c>
      <c r="C31" s="307" t="s">
        <v>373</v>
      </c>
      <c r="D31" s="351" t="s">
        <v>113</v>
      </c>
      <c r="E31" s="307">
        <v>6</v>
      </c>
      <c r="F31" s="307">
        <v>0</v>
      </c>
      <c r="G31" s="307">
        <v>3</v>
      </c>
      <c r="H31" s="307">
        <v>0</v>
      </c>
      <c r="I31" s="457">
        <v>20.67</v>
      </c>
      <c r="J31" s="307">
        <v>34</v>
      </c>
      <c r="K31" s="307">
        <v>18</v>
      </c>
      <c r="L31" s="457">
        <v>7.84</v>
      </c>
      <c r="M31" s="307">
        <v>15</v>
      </c>
      <c r="N31" s="307">
        <v>38</v>
      </c>
      <c r="O31" s="307">
        <v>11</v>
      </c>
      <c r="P31" s="307">
        <v>0</v>
      </c>
      <c r="Q31" s="457">
        <v>1.36</v>
      </c>
      <c r="R31" s="307">
        <v>2</v>
      </c>
      <c r="S31" s="307">
        <v>2</v>
      </c>
      <c r="T31" s="444">
        <v>2.371</v>
      </c>
      <c r="U31" s="444">
        <v>0.432</v>
      </c>
      <c r="V31" s="444">
        <v>0.36499999999999999</v>
      </c>
      <c r="X31" s="120" t="s">
        <v>119</v>
      </c>
    </row>
    <row r="32" spans="2:25" s="121" customFormat="1" ht="21" x14ac:dyDescent="0.25">
      <c r="B32" s="307">
        <v>85</v>
      </c>
      <c r="C32" s="307" t="s">
        <v>372</v>
      </c>
      <c r="D32" s="351" t="s">
        <v>116</v>
      </c>
      <c r="E32" s="307">
        <v>5</v>
      </c>
      <c r="F32" s="307">
        <v>0</v>
      </c>
      <c r="G32" s="307">
        <v>2</v>
      </c>
      <c r="H32" s="307">
        <v>1</v>
      </c>
      <c r="I32" s="457">
        <v>12</v>
      </c>
      <c r="J32" s="307">
        <v>22</v>
      </c>
      <c r="K32" s="307">
        <v>13</v>
      </c>
      <c r="L32" s="457">
        <v>9.75</v>
      </c>
      <c r="M32" s="307">
        <v>13</v>
      </c>
      <c r="N32" s="307">
        <v>20</v>
      </c>
      <c r="O32" s="307">
        <v>9</v>
      </c>
      <c r="P32" s="307">
        <v>0</v>
      </c>
      <c r="Q32" s="457">
        <v>1.44</v>
      </c>
      <c r="R32" s="307">
        <v>2</v>
      </c>
      <c r="S32" s="307">
        <v>3</v>
      </c>
      <c r="T32" s="444">
        <v>2.4169999999999998</v>
      </c>
      <c r="U32" s="444">
        <v>0.43099999999999999</v>
      </c>
      <c r="V32" s="444">
        <v>0.33300000000000002</v>
      </c>
      <c r="X32" s="120" t="s">
        <v>113</v>
      </c>
    </row>
    <row r="33" spans="2:25" s="121" customFormat="1" ht="21" x14ac:dyDescent="0.25">
      <c r="B33" s="307">
        <v>44</v>
      </c>
      <c r="C33" s="307" t="s">
        <v>384</v>
      </c>
      <c r="D33" s="351" t="s">
        <v>122</v>
      </c>
      <c r="E33" s="307">
        <v>2</v>
      </c>
      <c r="F33" s="307">
        <v>0</v>
      </c>
      <c r="G33" s="307">
        <v>0</v>
      </c>
      <c r="H33" s="307">
        <v>0</v>
      </c>
      <c r="I33" s="457">
        <v>3.33</v>
      </c>
      <c r="J33" s="307">
        <v>6</v>
      </c>
      <c r="K33" s="307">
        <v>5</v>
      </c>
      <c r="L33" s="457">
        <v>13.5</v>
      </c>
      <c r="M33" s="307">
        <v>4</v>
      </c>
      <c r="N33" s="307">
        <v>5</v>
      </c>
      <c r="O33" s="307">
        <v>3</v>
      </c>
      <c r="P33" s="307">
        <v>0</v>
      </c>
      <c r="Q33" s="457">
        <v>1.33</v>
      </c>
      <c r="R33" s="307">
        <v>3</v>
      </c>
      <c r="S33" s="307">
        <v>1</v>
      </c>
      <c r="T33" s="444">
        <v>2.4</v>
      </c>
      <c r="U33" s="444">
        <v>0.5</v>
      </c>
      <c r="V33" s="444">
        <v>0.313</v>
      </c>
      <c r="X33" s="120"/>
    </row>
    <row r="34" spans="2:25" ht="21" x14ac:dyDescent="0.25">
      <c r="B34" s="307">
        <v>17</v>
      </c>
      <c r="C34" s="307" t="s">
        <v>371</v>
      </c>
      <c r="D34" s="351" t="s">
        <v>120</v>
      </c>
      <c r="E34" s="307">
        <v>4</v>
      </c>
      <c r="F34" s="307">
        <v>0</v>
      </c>
      <c r="G34" s="307">
        <v>0</v>
      </c>
      <c r="H34" s="307">
        <v>0</v>
      </c>
      <c r="I34" s="457">
        <v>6.67</v>
      </c>
      <c r="J34" s="307">
        <v>12</v>
      </c>
      <c r="K34" s="307">
        <v>10</v>
      </c>
      <c r="L34" s="457">
        <v>13.5</v>
      </c>
      <c r="M34" s="307">
        <v>3</v>
      </c>
      <c r="N34" s="307">
        <v>13</v>
      </c>
      <c r="O34" s="307">
        <v>1</v>
      </c>
      <c r="P34" s="307">
        <v>0</v>
      </c>
      <c r="Q34" s="457">
        <v>3</v>
      </c>
      <c r="R34" s="307">
        <v>2</v>
      </c>
      <c r="S34" s="307">
        <v>1</v>
      </c>
      <c r="T34" s="444">
        <v>2.1</v>
      </c>
      <c r="U34" s="444">
        <v>0.432</v>
      </c>
      <c r="V34" s="444">
        <v>0.39400000000000002</v>
      </c>
      <c r="X34" s="120" t="s">
        <v>116</v>
      </c>
    </row>
    <row r="35" spans="2:25" ht="21.75" thickBot="1" x14ac:dyDescent="0.3">
      <c r="B35" s="307">
        <v>71</v>
      </c>
      <c r="C35" s="307" t="s">
        <v>381</v>
      </c>
      <c r="D35" s="351" t="s">
        <v>119</v>
      </c>
      <c r="E35" s="307">
        <v>3</v>
      </c>
      <c r="F35" s="307">
        <v>1</v>
      </c>
      <c r="G35" s="307">
        <v>0</v>
      </c>
      <c r="H35" s="307">
        <v>0</v>
      </c>
      <c r="I35" s="457">
        <v>3</v>
      </c>
      <c r="J35" s="307">
        <v>11</v>
      </c>
      <c r="K35" s="307">
        <v>5</v>
      </c>
      <c r="L35" s="457">
        <v>15</v>
      </c>
      <c r="M35" s="307">
        <v>4</v>
      </c>
      <c r="N35" s="307">
        <v>6</v>
      </c>
      <c r="O35" s="307">
        <v>9</v>
      </c>
      <c r="P35" s="307">
        <v>0</v>
      </c>
      <c r="Q35" s="457">
        <v>0.44</v>
      </c>
      <c r="R35" s="307">
        <v>1</v>
      </c>
      <c r="S35" s="307">
        <v>0</v>
      </c>
      <c r="T35" s="444">
        <v>5</v>
      </c>
      <c r="U35" s="444">
        <v>0.61499999999999999</v>
      </c>
      <c r="V35" s="444">
        <v>0.4</v>
      </c>
      <c r="X35" s="120" t="s">
        <v>120</v>
      </c>
    </row>
    <row r="36" spans="2:25" s="300" customFormat="1" ht="24" thickTop="1" x14ac:dyDescent="0.35">
      <c r="B36" s="442"/>
      <c r="C36" s="442"/>
      <c r="D36" s="442" t="s">
        <v>326</v>
      </c>
      <c r="E36" s="425">
        <v>6</v>
      </c>
      <c r="F36" s="425">
        <v>1</v>
      </c>
      <c r="G36" s="425">
        <v>5</v>
      </c>
      <c r="H36" s="425">
        <v>1</v>
      </c>
      <c r="I36" s="458">
        <v>45.666666666666664</v>
      </c>
      <c r="J36" s="425">
        <v>85</v>
      </c>
      <c r="K36" s="425">
        <v>51</v>
      </c>
      <c r="L36" s="458">
        <v>10.051094890510949</v>
      </c>
      <c r="M36" s="425">
        <v>39</v>
      </c>
      <c r="N36" s="425">
        <v>82</v>
      </c>
      <c r="O36" s="425">
        <v>33</v>
      </c>
      <c r="P36" s="425">
        <v>0</v>
      </c>
      <c r="Q36" s="458">
        <v>1.1818181818181819</v>
      </c>
      <c r="R36" s="425">
        <v>10</v>
      </c>
      <c r="S36" s="425">
        <v>7</v>
      </c>
      <c r="T36" s="445">
        <v>2.5182481751824817</v>
      </c>
      <c r="U36" s="445">
        <v>0.45454545454545453</v>
      </c>
      <c r="V36" s="445">
        <v>0.35964912280701755</v>
      </c>
    </row>
    <row r="37" spans="2:25" x14ac:dyDescent="0.25">
      <c r="B37" s="14"/>
      <c r="C37" s="14"/>
      <c r="D37" s="257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2:25" ht="28.5" x14ac:dyDescent="0.25">
      <c r="B38" s="404" t="s">
        <v>5</v>
      </c>
      <c r="C38" s="404"/>
      <c r="D38" s="404"/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</row>
    <row r="39" spans="2:25" x14ac:dyDescent="0.25">
      <c r="B39" s="14"/>
      <c r="C39" s="14"/>
      <c r="D39" s="257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2:25" ht="18.75" x14ac:dyDescent="0.25">
      <c r="B40" s="344" t="s">
        <v>208</v>
      </c>
      <c r="C40" s="344" t="s">
        <v>28</v>
      </c>
      <c r="D40" s="344" t="s">
        <v>209</v>
      </c>
      <c r="E40" s="345" t="s">
        <v>4</v>
      </c>
      <c r="F40" s="346" t="s">
        <v>0</v>
      </c>
      <c r="G40" s="345" t="s">
        <v>1</v>
      </c>
      <c r="H40" s="347" t="s">
        <v>256</v>
      </c>
      <c r="I40" s="346" t="s">
        <v>257</v>
      </c>
      <c r="J40" s="346" t="s">
        <v>214</v>
      </c>
      <c r="K40" s="346" t="s">
        <v>258</v>
      </c>
      <c r="L40" s="346" t="s">
        <v>259</v>
      </c>
      <c r="M40" s="346" t="s">
        <v>260</v>
      </c>
      <c r="N40" s="345" t="s">
        <v>215</v>
      </c>
      <c r="O40" s="345" t="s">
        <v>20</v>
      </c>
      <c r="P40" s="345" t="s">
        <v>261</v>
      </c>
      <c r="Q40" s="345" t="s">
        <v>262</v>
      </c>
      <c r="R40" s="345" t="s">
        <v>263</v>
      </c>
      <c r="S40" s="346" t="s">
        <v>219</v>
      </c>
      <c r="T40" s="345" t="s">
        <v>264</v>
      </c>
      <c r="U40" s="345" t="s">
        <v>227</v>
      </c>
      <c r="V40" s="348" t="s">
        <v>265</v>
      </c>
    </row>
    <row r="41" spans="2:25" ht="18.75" x14ac:dyDescent="0.25">
      <c r="B41" s="344" t="s">
        <v>208</v>
      </c>
      <c r="C41" s="344" t="s">
        <v>28</v>
      </c>
      <c r="D41" s="344" t="s">
        <v>209</v>
      </c>
      <c r="E41" s="342" t="s">
        <v>231</v>
      </c>
      <c r="F41" s="342" t="s">
        <v>266</v>
      </c>
      <c r="G41" s="342" t="s">
        <v>267</v>
      </c>
      <c r="H41" s="342" t="s">
        <v>268</v>
      </c>
      <c r="I41" s="342" t="s">
        <v>269</v>
      </c>
      <c r="J41" s="342" t="s">
        <v>270</v>
      </c>
      <c r="K41" s="342" t="s">
        <v>271</v>
      </c>
      <c r="L41" s="342" t="s">
        <v>272</v>
      </c>
      <c r="M41" s="342" t="s">
        <v>273</v>
      </c>
      <c r="N41" s="342" t="s">
        <v>274</v>
      </c>
      <c r="O41" s="342" t="s">
        <v>242</v>
      </c>
      <c r="P41" s="342" t="s">
        <v>275</v>
      </c>
      <c r="Q41" s="342" t="s">
        <v>276</v>
      </c>
      <c r="R41" s="342" t="s">
        <v>277</v>
      </c>
      <c r="S41" s="342" t="s">
        <v>239</v>
      </c>
      <c r="T41" s="342" t="s">
        <v>278</v>
      </c>
      <c r="U41" s="342" t="s">
        <v>279</v>
      </c>
      <c r="V41" s="342" t="s">
        <v>280</v>
      </c>
    </row>
    <row r="42" spans="2:25" ht="21" x14ac:dyDescent="0.25">
      <c r="B42" s="307">
        <v>47</v>
      </c>
      <c r="C42" s="307" t="s">
        <v>391</v>
      </c>
      <c r="D42" s="351" t="s">
        <v>155</v>
      </c>
      <c r="E42" s="307">
        <v>2</v>
      </c>
      <c r="F42" s="307">
        <v>0</v>
      </c>
      <c r="G42" s="307">
        <v>0</v>
      </c>
      <c r="H42" s="307">
        <v>0</v>
      </c>
      <c r="I42" s="457">
        <v>3</v>
      </c>
      <c r="J42" s="307">
        <v>6</v>
      </c>
      <c r="K42" s="307">
        <v>2</v>
      </c>
      <c r="L42" s="457">
        <v>5.67</v>
      </c>
      <c r="M42" s="307">
        <v>3</v>
      </c>
      <c r="N42" s="307">
        <v>5</v>
      </c>
      <c r="O42" s="307">
        <v>2</v>
      </c>
      <c r="P42" s="307">
        <v>0</v>
      </c>
      <c r="Q42" s="457">
        <v>1.5</v>
      </c>
      <c r="R42" s="307">
        <v>1</v>
      </c>
      <c r="S42" s="307">
        <v>1</v>
      </c>
      <c r="T42" s="444">
        <v>2.3330000000000002</v>
      </c>
      <c r="U42" s="444">
        <v>0.42099999999999999</v>
      </c>
      <c r="V42" s="444">
        <v>0.313</v>
      </c>
      <c r="X42" s="120" t="s">
        <v>168</v>
      </c>
      <c r="Y42" s="268" t="s">
        <v>252</v>
      </c>
    </row>
    <row r="43" spans="2:25" s="121" customFormat="1" ht="21" x14ac:dyDescent="0.25">
      <c r="B43" s="307">
        <v>23</v>
      </c>
      <c r="C43" s="307" t="s">
        <v>397</v>
      </c>
      <c r="D43" s="351" t="s">
        <v>252</v>
      </c>
      <c r="E43" s="307">
        <v>6</v>
      </c>
      <c r="F43" s="307">
        <v>2</v>
      </c>
      <c r="G43" s="307">
        <v>1</v>
      </c>
      <c r="H43" s="307">
        <v>0</v>
      </c>
      <c r="I43" s="457">
        <v>27.33</v>
      </c>
      <c r="J43" s="307">
        <v>36</v>
      </c>
      <c r="K43" s="307">
        <v>28</v>
      </c>
      <c r="L43" s="457">
        <v>8.8800000000000008</v>
      </c>
      <c r="M43" s="307">
        <v>17</v>
      </c>
      <c r="N43" s="307">
        <v>46</v>
      </c>
      <c r="O43" s="307">
        <v>10</v>
      </c>
      <c r="P43" s="307">
        <v>0</v>
      </c>
      <c r="Q43" s="457">
        <v>1.7</v>
      </c>
      <c r="R43" s="307">
        <v>1</v>
      </c>
      <c r="S43" s="307">
        <v>2</v>
      </c>
      <c r="T43" s="444">
        <v>2.0489999999999999</v>
      </c>
      <c r="U43" s="444">
        <v>0.39</v>
      </c>
      <c r="V43" s="444">
        <v>0.34599999999999997</v>
      </c>
      <c r="X43" s="120"/>
      <c r="Y43" s="268" t="s">
        <v>168</v>
      </c>
    </row>
    <row r="44" spans="2:25" s="121" customFormat="1" ht="21" x14ac:dyDescent="0.25">
      <c r="B44" s="307">
        <v>51</v>
      </c>
      <c r="C44" s="307" t="s">
        <v>400</v>
      </c>
      <c r="D44" s="351" t="s">
        <v>161</v>
      </c>
      <c r="E44" s="307">
        <v>2</v>
      </c>
      <c r="F44" s="307">
        <v>0</v>
      </c>
      <c r="G44" s="307">
        <v>1</v>
      </c>
      <c r="H44" s="307">
        <v>0</v>
      </c>
      <c r="I44" s="457">
        <v>7</v>
      </c>
      <c r="J44" s="307">
        <v>10</v>
      </c>
      <c r="K44" s="307">
        <v>9</v>
      </c>
      <c r="L44" s="457">
        <v>11.57</v>
      </c>
      <c r="M44" s="307">
        <v>5</v>
      </c>
      <c r="N44" s="307">
        <v>12</v>
      </c>
      <c r="O44" s="307">
        <v>3</v>
      </c>
      <c r="P44" s="307">
        <v>0</v>
      </c>
      <c r="Q44" s="457">
        <v>1.67</v>
      </c>
      <c r="R44" s="307">
        <v>0</v>
      </c>
      <c r="S44" s="307">
        <v>0</v>
      </c>
      <c r="T44" s="444">
        <v>2.1429999999999998</v>
      </c>
      <c r="U44" s="444">
        <v>0.40500000000000003</v>
      </c>
      <c r="V44" s="444">
        <v>0.35299999999999998</v>
      </c>
      <c r="X44" s="120"/>
      <c r="Y44" s="268" t="s">
        <v>161</v>
      </c>
    </row>
    <row r="45" spans="2:25" s="121" customFormat="1" ht="21" x14ac:dyDescent="0.25">
      <c r="B45" s="307">
        <v>17</v>
      </c>
      <c r="C45" s="307" t="s">
        <v>401</v>
      </c>
      <c r="D45" s="351" t="s">
        <v>168</v>
      </c>
      <c r="E45" s="307">
        <v>2</v>
      </c>
      <c r="F45" s="307">
        <v>0</v>
      </c>
      <c r="G45" s="307">
        <v>1</v>
      </c>
      <c r="H45" s="307">
        <v>1</v>
      </c>
      <c r="I45" s="457">
        <v>6.67</v>
      </c>
      <c r="J45" s="307">
        <v>12</v>
      </c>
      <c r="K45" s="307">
        <v>10</v>
      </c>
      <c r="L45" s="457">
        <v>12.75</v>
      </c>
      <c r="M45" s="307">
        <v>10</v>
      </c>
      <c r="N45" s="307">
        <v>10</v>
      </c>
      <c r="O45" s="307">
        <v>7</v>
      </c>
      <c r="P45" s="307">
        <v>0</v>
      </c>
      <c r="Q45" s="457">
        <v>1.43</v>
      </c>
      <c r="R45" s="307">
        <v>0</v>
      </c>
      <c r="S45" s="307">
        <v>2</v>
      </c>
      <c r="T45" s="444">
        <v>2.5499999999999998</v>
      </c>
      <c r="U45" s="444">
        <v>0.45900000000000002</v>
      </c>
      <c r="V45" s="444">
        <v>0.33300000000000002</v>
      </c>
      <c r="X45" s="120"/>
      <c r="Y45" s="268" t="s">
        <v>155</v>
      </c>
    </row>
    <row r="46" spans="2:25" ht="21.75" thickBot="1" x14ac:dyDescent="0.3">
      <c r="B46" s="307">
        <v>80</v>
      </c>
      <c r="C46" s="307" t="s">
        <v>402</v>
      </c>
      <c r="D46" s="351" t="s">
        <v>160</v>
      </c>
      <c r="E46" s="307">
        <v>1</v>
      </c>
      <c r="F46" s="307">
        <v>1</v>
      </c>
      <c r="G46" s="307">
        <v>0</v>
      </c>
      <c r="H46" s="307">
        <v>0</v>
      </c>
      <c r="I46" s="457">
        <v>4</v>
      </c>
      <c r="J46" s="307">
        <v>10</v>
      </c>
      <c r="K46" s="307">
        <v>10</v>
      </c>
      <c r="L46" s="457">
        <v>20</v>
      </c>
      <c r="M46" s="307">
        <v>4</v>
      </c>
      <c r="N46" s="307">
        <v>12</v>
      </c>
      <c r="O46" s="307">
        <v>4</v>
      </c>
      <c r="P46" s="307">
        <v>0</v>
      </c>
      <c r="Q46" s="457">
        <v>1</v>
      </c>
      <c r="R46" s="307">
        <v>0</v>
      </c>
      <c r="S46" s="307">
        <v>2</v>
      </c>
      <c r="T46" s="444">
        <v>4</v>
      </c>
      <c r="U46" s="444">
        <v>0.57099999999999995</v>
      </c>
      <c r="V46" s="444">
        <v>0.5</v>
      </c>
      <c r="X46" s="120" t="s">
        <v>252</v>
      </c>
      <c r="Y46" s="268" t="s">
        <v>160</v>
      </c>
    </row>
    <row r="47" spans="2:25" s="300" customFormat="1" ht="24" thickTop="1" x14ac:dyDescent="0.35">
      <c r="B47" s="442"/>
      <c r="C47" s="442"/>
      <c r="D47" s="442" t="s">
        <v>326</v>
      </c>
      <c r="E47" s="425">
        <v>6</v>
      </c>
      <c r="F47" s="425">
        <v>3</v>
      </c>
      <c r="G47" s="425">
        <v>3</v>
      </c>
      <c r="H47" s="425">
        <v>1</v>
      </c>
      <c r="I47" s="458">
        <v>48</v>
      </c>
      <c r="J47" s="425">
        <v>74</v>
      </c>
      <c r="K47" s="425">
        <v>59</v>
      </c>
      <c r="L47" s="458">
        <v>10.589743589743589</v>
      </c>
      <c r="M47" s="425">
        <v>39</v>
      </c>
      <c r="N47" s="425">
        <v>85</v>
      </c>
      <c r="O47" s="425">
        <v>26</v>
      </c>
      <c r="P47" s="425">
        <v>0</v>
      </c>
      <c r="Q47" s="458">
        <v>1.5</v>
      </c>
      <c r="R47" s="425">
        <v>2</v>
      </c>
      <c r="S47" s="425">
        <v>7</v>
      </c>
      <c r="T47" s="445">
        <v>2.3125</v>
      </c>
      <c r="U47" s="445">
        <v>0.42322097378277151</v>
      </c>
      <c r="V47" s="445">
        <v>0.35864978902953587</v>
      </c>
      <c r="X47" s="299" t="s">
        <v>160</v>
      </c>
    </row>
    <row r="48" spans="2:25" x14ac:dyDescent="0.25">
      <c r="B48" s="14"/>
      <c r="C48" s="14"/>
      <c r="D48" s="257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2:25" x14ac:dyDescent="0.25">
      <c r="B49" s="14"/>
      <c r="C49" s="14"/>
      <c r="D49" s="257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2:25" ht="28.5" x14ac:dyDescent="0.25">
      <c r="B50" s="404" t="s">
        <v>8</v>
      </c>
      <c r="C50" s="404"/>
      <c r="D50" s="404"/>
      <c r="E50" s="404"/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</row>
    <row r="51" spans="2:25" x14ac:dyDescent="0.25">
      <c r="B51" s="14"/>
      <c r="C51" s="14"/>
      <c r="D51" s="257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2:25" ht="18.75" x14ac:dyDescent="0.25">
      <c r="B52" s="344" t="s">
        <v>208</v>
      </c>
      <c r="C52" s="344" t="s">
        <v>28</v>
      </c>
      <c r="D52" s="344" t="s">
        <v>209</v>
      </c>
      <c r="E52" s="345" t="s">
        <v>4</v>
      </c>
      <c r="F52" s="346" t="s">
        <v>0</v>
      </c>
      <c r="G52" s="345" t="s">
        <v>1</v>
      </c>
      <c r="H52" s="347" t="s">
        <v>256</v>
      </c>
      <c r="I52" s="346" t="s">
        <v>257</v>
      </c>
      <c r="J52" s="346" t="s">
        <v>214</v>
      </c>
      <c r="K52" s="346" t="s">
        <v>258</v>
      </c>
      <c r="L52" s="346" t="s">
        <v>259</v>
      </c>
      <c r="M52" s="346" t="s">
        <v>260</v>
      </c>
      <c r="N52" s="345" t="s">
        <v>215</v>
      </c>
      <c r="O52" s="345" t="s">
        <v>20</v>
      </c>
      <c r="P52" s="345" t="s">
        <v>261</v>
      </c>
      <c r="Q52" s="345" t="s">
        <v>262</v>
      </c>
      <c r="R52" s="345" t="s">
        <v>263</v>
      </c>
      <c r="S52" s="346" t="s">
        <v>219</v>
      </c>
      <c r="T52" s="345" t="s">
        <v>264</v>
      </c>
      <c r="U52" s="345" t="s">
        <v>227</v>
      </c>
      <c r="V52" s="348" t="s">
        <v>265</v>
      </c>
    </row>
    <row r="53" spans="2:25" ht="18.75" x14ac:dyDescent="0.25">
      <c r="B53" s="344" t="s">
        <v>208</v>
      </c>
      <c r="C53" s="344" t="s">
        <v>28</v>
      </c>
      <c r="D53" s="344" t="s">
        <v>209</v>
      </c>
      <c r="E53" s="342" t="s">
        <v>231</v>
      </c>
      <c r="F53" s="342" t="s">
        <v>266</v>
      </c>
      <c r="G53" s="342" t="s">
        <v>267</v>
      </c>
      <c r="H53" s="342" t="s">
        <v>268</v>
      </c>
      <c r="I53" s="342" t="s">
        <v>269</v>
      </c>
      <c r="J53" s="342" t="s">
        <v>270</v>
      </c>
      <c r="K53" s="342" t="s">
        <v>271</v>
      </c>
      <c r="L53" s="342" t="s">
        <v>272</v>
      </c>
      <c r="M53" s="342" t="s">
        <v>273</v>
      </c>
      <c r="N53" s="342" t="s">
        <v>274</v>
      </c>
      <c r="O53" s="342" t="s">
        <v>242</v>
      </c>
      <c r="P53" s="342" t="s">
        <v>275</v>
      </c>
      <c r="Q53" s="342" t="s">
        <v>276</v>
      </c>
      <c r="R53" s="342" t="s">
        <v>277</v>
      </c>
      <c r="S53" s="342" t="s">
        <v>239</v>
      </c>
      <c r="T53" s="342" t="s">
        <v>278</v>
      </c>
      <c r="U53" s="342" t="s">
        <v>279</v>
      </c>
      <c r="V53" s="342" t="s">
        <v>280</v>
      </c>
    </row>
    <row r="54" spans="2:25" ht="21" x14ac:dyDescent="0.25">
      <c r="B54" s="307">
        <v>22</v>
      </c>
      <c r="C54" s="307" t="s">
        <v>405</v>
      </c>
      <c r="D54" s="351" t="s">
        <v>418</v>
      </c>
      <c r="E54" s="307">
        <v>2</v>
      </c>
      <c r="F54" s="307">
        <v>0</v>
      </c>
      <c r="G54" s="307">
        <v>0</v>
      </c>
      <c r="H54" s="307">
        <v>0</v>
      </c>
      <c r="I54" s="457">
        <v>0</v>
      </c>
      <c r="J54" s="307">
        <v>8</v>
      </c>
      <c r="K54" s="307">
        <v>6</v>
      </c>
      <c r="L54" s="457">
        <v>0</v>
      </c>
      <c r="M54" s="307">
        <v>0</v>
      </c>
      <c r="N54" s="307">
        <v>2</v>
      </c>
      <c r="O54" s="307">
        <v>5</v>
      </c>
      <c r="P54" s="307">
        <v>1</v>
      </c>
      <c r="Q54" s="457">
        <v>0</v>
      </c>
      <c r="R54" s="307">
        <v>2</v>
      </c>
      <c r="S54" s="307">
        <v>0</v>
      </c>
      <c r="T54" s="444">
        <v>0</v>
      </c>
      <c r="U54" s="444">
        <v>1</v>
      </c>
      <c r="V54" s="444">
        <v>1</v>
      </c>
      <c r="X54" s="120" t="s">
        <v>193</v>
      </c>
      <c r="Y54" s="268" t="s">
        <v>193</v>
      </c>
    </row>
    <row r="55" spans="2:25" s="121" customFormat="1" ht="21" x14ac:dyDescent="0.25">
      <c r="B55" s="307">
        <v>24</v>
      </c>
      <c r="C55" s="307" t="s">
        <v>407</v>
      </c>
      <c r="D55" s="351" t="s">
        <v>193</v>
      </c>
      <c r="E55" s="307">
        <v>4</v>
      </c>
      <c r="F55" s="307">
        <v>0</v>
      </c>
      <c r="G55" s="307">
        <v>0</v>
      </c>
      <c r="H55" s="307">
        <v>2</v>
      </c>
      <c r="I55" s="457">
        <v>8</v>
      </c>
      <c r="J55" s="307">
        <v>4</v>
      </c>
      <c r="K55" s="307">
        <v>4</v>
      </c>
      <c r="L55" s="457">
        <v>4.13</v>
      </c>
      <c r="M55" s="307">
        <v>14</v>
      </c>
      <c r="N55" s="307">
        <v>7</v>
      </c>
      <c r="O55" s="307">
        <v>3</v>
      </c>
      <c r="P55" s="307">
        <v>0</v>
      </c>
      <c r="Q55" s="457">
        <v>4.67</v>
      </c>
      <c r="R55" s="307">
        <v>2</v>
      </c>
      <c r="S55" s="307">
        <v>0</v>
      </c>
      <c r="T55" s="444">
        <v>1.25</v>
      </c>
      <c r="U55" s="444">
        <v>0.33300000000000002</v>
      </c>
      <c r="V55" s="444">
        <v>0.22600000000000001</v>
      </c>
      <c r="X55" s="120"/>
      <c r="Y55" s="268" t="s">
        <v>325</v>
      </c>
    </row>
    <row r="56" spans="2:25" s="121" customFormat="1" ht="21" x14ac:dyDescent="0.25">
      <c r="B56" s="307">
        <v>7</v>
      </c>
      <c r="C56" s="307" t="s">
        <v>403</v>
      </c>
      <c r="D56" s="351" t="s">
        <v>202</v>
      </c>
      <c r="E56" s="307">
        <v>5</v>
      </c>
      <c r="F56" s="307">
        <v>0</v>
      </c>
      <c r="G56" s="307">
        <v>2</v>
      </c>
      <c r="H56" s="307">
        <v>1</v>
      </c>
      <c r="I56" s="457">
        <v>11.33</v>
      </c>
      <c r="J56" s="307">
        <v>15</v>
      </c>
      <c r="K56" s="307">
        <v>8</v>
      </c>
      <c r="L56" s="457">
        <v>6.07</v>
      </c>
      <c r="M56" s="307">
        <v>14</v>
      </c>
      <c r="N56" s="307">
        <v>16</v>
      </c>
      <c r="O56" s="307">
        <v>6</v>
      </c>
      <c r="P56" s="307">
        <v>0</v>
      </c>
      <c r="Q56" s="457">
        <v>2.33</v>
      </c>
      <c r="R56" s="307">
        <v>2</v>
      </c>
      <c r="S56" s="307">
        <v>2</v>
      </c>
      <c r="T56" s="444">
        <v>1.9410000000000001</v>
      </c>
      <c r="U56" s="444">
        <v>0.4</v>
      </c>
      <c r="V56" s="444">
        <v>0.314</v>
      </c>
      <c r="X56" s="120" t="s">
        <v>198</v>
      </c>
      <c r="Y56" s="268" t="s">
        <v>198</v>
      </c>
    </row>
    <row r="57" spans="2:25" ht="21" x14ac:dyDescent="0.25">
      <c r="B57" s="307">
        <v>29</v>
      </c>
      <c r="C57" s="307" t="s">
        <v>411</v>
      </c>
      <c r="D57" s="351" t="s">
        <v>198</v>
      </c>
      <c r="E57" s="307">
        <v>7</v>
      </c>
      <c r="F57" s="307">
        <v>5</v>
      </c>
      <c r="G57" s="307">
        <v>0</v>
      </c>
      <c r="H57" s="307">
        <v>0</v>
      </c>
      <c r="I57" s="457">
        <v>26.67</v>
      </c>
      <c r="J57" s="307">
        <v>45</v>
      </c>
      <c r="K57" s="307">
        <v>22</v>
      </c>
      <c r="L57" s="457">
        <v>6.84</v>
      </c>
      <c r="M57" s="307">
        <v>25</v>
      </c>
      <c r="N57" s="307">
        <v>38</v>
      </c>
      <c r="O57" s="307">
        <v>21</v>
      </c>
      <c r="P57" s="307">
        <v>1</v>
      </c>
      <c r="Q57" s="457">
        <v>1.19</v>
      </c>
      <c r="R57" s="307">
        <v>8</v>
      </c>
      <c r="S57" s="307">
        <v>3</v>
      </c>
      <c r="T57" s="444">
        <v>2.2130000000000001</v>
      </c>
      <c r="U57" s="444">
        <v>0.41899999999999998</v>
      </c>
      <c r="V57" s="444">
        <v>0.29199999999999998</v>
      </c>
      <c r="X57" s="120" t="s">
        <v>202</v>
      </c>
      <c r="Y57" s="268" t="s">
        <v>202</v>
      </c>
    </row>
    <row r="58" spans="2:25" ht="21.75" thickBot="1" x14ac:dyDescent="0.3">
      <c r="B58" s="307">
        <v>1</v>
      </c>
      <c r="C58" s="307" t="s">
        <v>404</v>
      </c>
      <c r="D58" s="351" t="s">
        <v>191</v>
      </c>
      <c r="E58" s="307">
        <v>4</v>
      </c>
      <c r="F58" s="307">
        <v>0</v>
      </c>
      <c r="G58" s="307">
        <v>0</v>
      </c>
      <c r="H58" s="307">
        <v>0</v>
      </c>
      <c r="I58" s="457">
        <v>12</v>
      </c>
      <c r="J58" s="307">
        <v>16</v>
      </c>
      <c r="K58" s="307">
        <v>15</v>
      </c>
      <c r="L58" s="457">
        <v>10</v>
      </c>
      <c r="M58" s="307">
        <v>12</v>
      </c>
      <c r="N58" s="307">
        <v>19</v>
      </c>
      <c r="O58" s="307">
        <v>4</v>
      </c>
      <c r="P58" s="307">
        <v>0</v>
      </c>
      <c r="Q58" s="457">
        <v>3</v>
      </c>
      <c r="R58" s="307">
        <v>1</v>
      </c>
      <c r="S58" s="307">
        <v>6</v>
      </c>
      <c r="T58" s="444">
        <v>1.917</v>
      </c>
      <c r="U58" s="444">
        <v>0.38700000000000001</v>
      </c>
      <c r="V58" s="444">
        <v>0.33300000000000002</v>
      </c>
      <c r="X58" s="120" t="s">
        <v>191</v>
      </c>
      <c r="Y58" s="268" t="s">
        <v>191</v>
      </c>
    </row>
    <row r="59" spans="2:25" ht="16.5" thickTop="1" x14ac:dyDescent="0.25">
      <c r="B59" s="442"/>
      <c r="C59" s="442"/>
      <c r="D59" s="442" t="s">
        <v>326</v>
      </c>
      <c r="E59" s="425">
        <v>7</v>
      </c>
      <c r="F59" s="425">
        <v>5</v>
      </c>
      <c r="G59" s="425">
        <v>2</v>
      </c>
      <c r="H59" s="425">
        <v>3</v>
      </c>
      <c r="I59" s="458">
        <v>58</v>
      </c>
      <c r="J59" s="425">
        <v>88</v>
      </c>
      <c r="K59" s="425">
        <v>55</v>
      </c>
      <c r="L59" s="458">
        <v>7.931034482758621</v>
      </c>
      <c r="M59" s="425">
        <v>65</v>
      </c>
      <c r="N59" s="425">
        <v>82</v>
      </c>
      <c r="O59" s="425">
        <v>39</v>
      </c>
      <c r="P59" s="425">
        <v>2</v>
      </c>
      <c r="Q59" s="458">
        <v>1.6666666666666667</v>
      </c>
      <c r="R59" s="425">
        <v>15</v>
      </c>
      <c r="S59" s="425">
        <v>11</v>
      </c>
      <c r="T59" s="445">
        <v>2.0862068965517242</v>
      </c>
      <c r="U59" s="445">
        <v>0.41590214067278286</v>
      </c>
      <c r="V59" s="445">
        <v>0.30258302583025831</v>
      </c>
    </row>
  </sheetData>
  <mergeCells count="5">
    <mergeCell ref="B2:V2"/>
    <mergeCell ref="B15:V15"/>
    <mergeCell ref="B27:V27"/>
    <mergeCell ref="B38:V38"/>
    <mergeCell ref="B50:V5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4"/>
  <sheetViews>
    <sheetView zoomScaleNormal="100" workbookViewId="0">
      <selection activeCell="J23" sqref="J23"/>
    </sheetView>
  </sheetViews>
  <sheetFormatPr defaultRowHeight="15" x14ac:dyDescent="0.25"/>
  <cols>
    <col min="1" max="1" width="2.85546875" style="121" customWidth="1"/>
    <col min="2" max="2" width="10.85546875" style="14" bestFit="1" customWidth="1"/>
    <col min="3" max="3" width="6.7109375" style="14" bestFit="1" customWidth="1"/>
    <col min="4" max="4" width="18.42578125" style="14" bestFit="1" customWidth="1"/>
    <col min="5" max="5" width="11" style="14" bestFit="1" customWidth="1"/>
    <col min="6" max="6" width="12.85546875" style="14" customWidth="1"/>
    <col min="7" max="8" width="8" style="14" customWidth="1"/>
    <col min="9" max="9" width="12.85546875" style="14" customWidth="1"/>
    <col min="10" max="10" width="10.42578125" style="14" customWidth="1"/>
    <col min="11" max="11" width="12.85546875" style="14" customWidth="1"/>
    <col min="12" max="15" width="10.85546875" style="14" customWidth="1"/>
    <col min="16" max="16" width="7.7109375" style="14" customWidth="1"/>
    <col min="17" max="17" width="14.140625" style="14" customWidth="1"/>
    <col min="18" max="18" width="15.42578125" style="14" customWidth="1"/>
    <col min="19" max="19" width="18.140625" style="14" customWidth="1"/>
    <col min="20" max="20" width="7.7109375" style="14" customWidth="1"/>
    <col min="21" max="21" width="18.140625" style="14" customWidth="1"/>
    <col min="22" max="23" width="14.140625" style="14" customWidth="1"/>
    <col min="24" max="16384" width="9.140625" style="121"/>
  </cols>
  <sheetData>
    <row r="2" spans="2:23" ht="33.75" x14ac:dyDescent="0.25">
      <c r="B2" s="416" t="s">
        <v>303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</row>
    <row r="4" spans="2:23" ht="18.75" x14ac:dyDescent="0.25">
      <c r="B4" s="449" t="s">
        <v>290</v>
      </c>
      <c r="C4" s="449" t="s">
        <v>208</v>
      </c>
      <c r="D4" s="449" t="s">
        <v>28</v>
      </c>
      <c r="E4" s="449" t="s">
        <v>209</v>
      </c>
      <c r="F4" s="450" t="s">
        <v>4</v>
      </c>
      <c r="G4" s="451" t="s">
        <v>0</v>
      </c>
      <c r="H4" s="450" t="s">
        <v>1</v>
      </c>
      <c r="I4" s="452" t="s">
        <v>256</v>
      </c>
      <c r="J4" s="451" t="s">
        <v>257</v>
      </c>
      <c r="K4" s="451" t="s">
        <v>214</v>
      </c>
      <c r="L4" s="451" t="s">
        <v>258</v>
      </c>
      <c r="M4" s="451" t="s">
        <v>259</v>
      </c>
      <c r="N4" s="451" t="s">
        <v>260</v>
      </c>
      <c r="O4" s="450" t="s">
        <v>215</v>
      </c>
      <c r="P4" s="450" t="s">
        <v>20</v>
      </c>
      <c r="Q4" s="450" t="s">
        <v>261</v>
      </c>
      <c r="R4" s="450" t="s">
        <v>262</v>
      </c>
      <c r="S4" s="450" t="s">
        <v>263</v>
      </c>
      <c r="T4" s="451" t="s">
        <v>219</v>
      </c>
      <c r="U4" s="450" t="s">
        <v>264</v>
      </c>
      <c r="V4" s="450" t="s">
        <v>227</v>
      </c>
      <c r="W4" s="348" t="s">
        <v>265</v>
      </c>
    </row>
    <row r="5" spans="2:23" ht="18.75" x14ac:dyDescent="0.25">
      <c r="B5" s="449" t="s">
        <v>290</v>
      </c>
      <c r="C5" s="449" t="s">
        <v>208</v>
      </c>
      <c r="D5" s="449" t="s">
        <v>28</v>
      </c>
      <c r="E5" s="449" t="s">
        <v>209</v>
      </c>
      <c r="F5" s="459" t="s">
        <v>231</v>
      </c>
      <c r="G5" s="459" t="s">
        <v>266</v>
      </c>
      <c r="H5" s="459" t="s">
        <v>267</v>
      </c>
      <c r="I5" s="459" t="s">
        <v>268</v>
      </c>
      <c r="J5" s="459" t="s">
        <v>269</v>
      </c>
      <c r="K5" s="459" t="s">
        <v>270</v>
      </c>
      <c r="L5" s="459" t="s">
        <v>271</v>
      </c>
      <c r="M5" s="459" t="s">
        <v>272</v>
      </c>
      <c r="N5" s="459" t="s">
        <v>273</v>
      </c>
      <c r="O5" s="459" t="s">
        <v>274</v>
      </c>
      <c r="P5" s="459" t="s">
        <v>242</v>
      </c>
      <c r="Q5" s="459" t="s">
        <v>275</v>
      </c>
      <c r="R5" s="459" t="s">
        <v>276</v>
      </c>
      <c r="S5" s="459" t="s">
        <v>277</v>
      </c>
      <c r="T5" s="459" t="s">
        <v>239</v>
      </c>
      <c r="U5" s="459" t="s">
        <v>278</v>
      </c>
      <c r="V5" s="459" t="s">
        <v>279</v>
      </c>
      <c r="W5" s="349" t="s">
        <v>280</v>
      </c>
    </row>
    <row r="6" spans="2:23" ht="15.75" x14ac:dyDescent="0.25">
      <c r="B6" s="235" t="s">
        <v>20</v>
      </c>
      <c r="C6" s="460">
        <v>89</v>
      </c>
      <c r="D6" s="460" t="s">
        <v>360</v>
      </c>
      <c r="E6" s="355" t="s">
        <v>82</v>
      </c>
      <c r="F6" s="460">
        <v>5</v>
      </c>
      <c r="G6" s="460">
        <v>0</v>
      </c>
      <c r="H6" s="460">
        <v>0</v>
      </c>
      <c r="I6" s="460">
        <v>0</v>
      </c>
      <c r="J6" s="461">
        <v>10</v>
      </c>
      <c r="K6" s="460">
        <v>3</v>
      </c>
      <c r="L6" s="460">
        <v>1</v>
      </c>
      <c r="M6" s="461">
        <v>0.9</v>
      </c>
      <c r="N6" s="460">
        <v>18</v>
      </c>
      <c r="O6" s="460">
        <v>5</v>
      </c>
      <c r="P6" s="460">
        <v>3</v>
      </c>
      <c r="Q6" s="460">
        <v>0</v>
      </c>
      <c r="R6" s="461">
        <v>6</v>
      </c>
      <c r="S6" s="460">
        <v>1</v>
      </c>
      <c r="T6" s="460">
        <v>0</v>
      </c>
      <c r="U6" s="462">
        <v>0.8</v>
      </c>
      <c r="V6" s="462">
        <v>0.22</v>
      </c>
      <c r="W6" s="427">
        <v>0.13500000000000001</v>
      </c>
    </row>
    <row r="7" spans="2:23" ht="15.75" x14ac:dyDescent="0.25">
      <c r="B7" s="235" t="s">
        <v>20</v>
      </c>
      <c r="C7" s="460">
        <v>61</v>
      </c>
      <c r="D7" s="460" t="s">
        <v>364</v>
      </c>
      <c r="E7" s="355" t="s">
        <v>84</v>
      </c>
      <c r="F7" s="460">
        <v>6</v>
      </c>
      <c r="G7" s="460">
        <v>1</v>
      </c>
      <c r="H7" s="460">
        <v>0</v>
      </c>
      <c r="I7" s="460">
        <v>1</v>
      </c>
      <c r="J7" s="461">
        <v>11.67</v>
      </c>
      <c r="K7" s="460">
        <v>4</v>
      </c>
      <c r="L7" s="460">
        <v>4</v>
      </c>
      <c r="M7" s="461">
        <v>3.09</v>
      </c>
      <c r="N7" s="460">
        <v>13</v>
      </c>
      <c r="O7" s="460">
        <v>7</v>
      </c>
      <c r="P7" s="460">
        <v>2</v>
      </c>
      <c r="Q7" s="460">
        <v>0</v>
      </c>
      <c r="R7" s="461">
        <v>6.5</v>
      </c>
      <c r="S7" s="460">
        <v>2</v>
      </c>
      <c r="T7" s="460">
        <v>0</v>
      </c>
      <c r="U7" s="462">
        <v>0.77100000000000002</v>
      </c>
      <c r="V7" s="462">
        <v>0.24399999999999999</v>
      </c>
      <c r="W7" s="427">
        <v>0.17100000000000001</v>
      </c>
    </row>
    <row r="8" spans="2:23" ht="15.75" x14ac:dyDescent="0.25">
      <c r="B8" s="235" t="s">
        <v>19</v>
      </c>
      <c r="C8" s="460">
        <v>51</v>
      </c>
      <c r="D8" s="460" t="s">
        <v>339</v>
      </c>
      <c r="E8" s="355" t="s">
        <v>58</v>
      </c>
      <c r="F8" s="460">
        <v>1</v>
      </c>
      <c r="G8" s="460">
        <v>0</v>
      </c>
      <c r="H8" s="460">
        <v>0</v>
      </c>
      <c r="I8" s="460">
        <v>0</v>
      </c>
      <c r="J8" s="461">
        <v>1</v>
      </c>
      <c r="K8" s="460">
        <v>1</v>
      </c>
      <c r="L8" s="460">
        <v>1</v>
      </c>
      <c r="M8" s="461">
        <v>8</v>
      </c>
      <c r="N8" s="460">
        <v>1</v>
      </c>
      <c r="O8" s="460">
        <v>2</v>
      </c>
      <c r="P8" s="460">
        <v>1</v>
      </c>
      <c r="Q8" s="460">
        <v>0</v>
      </c>
      <c r="R8" s="461">
        <v>1</v>
      </c>
      <c r="S8" s="460">
        <v>0</v>
      </c>
      <c r="T8" s="460">
        <v>0</v>
      </c>
      <c r="U8" s="462">
        <v>3</v>
      </c>
      <c r="V8" s="462">
        <v>0.5</v>
      </c>
      <c r="W8" s="427">
        <v>0.4</v>
      </c>
    </row>
    <row r="9" spans="2:23" ht="15.75" x14ac:dyDescent="0.25">
      <c r="B9" s="235" t="s">
        <v>19</v>
      </c>
      <c r="C9" s="460">
        <v>11</v>
      </c>
      <c r="D9" s="460" t="s">
        <v>337</v>
      </c>
      <c r="E9" s="355" t="s">
        <v>56</v>
      </c>
      <c r="F9" s="460">
        <v>7</v>
      </c>
      <c r="G9" s="460">
        <v>0</v>
      </c>
      <c r="H9" s="460">
        <v>0</v>
      </c>
      <c r="I9" s="460">
        <v>0</v>
      </c>
      <c r="J9" s="461">
        <v>14</v>
      </c>
      <c r="K9" s="460">
        <v>5</v>
      </c>
      <c r="L9" s="460">
        <v>1</v>
      </c>
      <c r="M9" s="461">
        <v>0.59</v>
      </c>
      <c r="N9" s="460">
        <v>29</v>
      </c>
      <c r="O9" s="460">
        <v>12</v>
      </c>
      <c r="P9" s="460">
        <v>3</v>
      </c>
      <c r="Q9" s="460">
        <v>0</v>
      </c>
      <c r="R9" s="461">
        <v>9.67</v>
      </c>
      <c r="S9" s="460">
        <v>1</v>
      </c>
      <c r="T9" s="460">
        <v>0</v>
      </c>
      <c r="U9" s="462">
        <v>1.071</v>
      </c>
      <c r="V9" s="462">
        <v>0.26700000000000002</v>
      </c>
      <c r="W9" s="427">
        <v>0.214</v>
      </c>
    </row>
    <row r="10" spans="2:23" ht="15.75" x14ac:dyDescent="0.25">
      <c r="B10" s="235" t="s">
        <v>18</v>
      </c>
      <c r="C10" s="235">
        <v>24</v>
      </c>
      <c r="D10" s="235" t="s">
        <v>407</v>
      </c>
      <c r="E10" s="355" t="s">
        <v>193</v>
      </c>
      <c r="F10" s="235">
        <v>4</v>
      </c>
      <c r="G10" s="235">
        <v>0</v>
      </c>
      <c r="H10" s="235">
        <v>0</v>
      </c>
      <c r="I10" s="235">
        <v>2</v>
      </c>
      <c r="J10" s="237">
        <v>8</v>
      </c>
      <c r="K10" s="235">
        <v>4</v>
      </c>
      <c r="L10" s="235">
        <v>4</v>
      </c>
      <c r="M10" s="237">
        <v>4.13</v>
      </c>
      <c r="N10" s="235">
        <v>14</v>
      </c>
      <c r="O10" s="235">
        <v>7</v>
      </c>
      <c r="P10" s="235">
        <v>3</v>
      </c>
      <c r="Q10" s="235">
        <v>0</v>
      </c>
      <c r="R10" s="237">
        <v>4.67</v>
      </c>
      <c r="S10" s="235">
        <v>2</v>
      </c>
      <c r="T10" s="235">
        <v>0</v>
      </c>
      <c r="U10" s="241">
        <v>1.25</v>
      </c>
      <c r="V10" s="241">
        <v>0.33300000000000002</v>
      </c>
      <c r="W10" s="444">
        <v>0.22600000000000001</v>
      </c>
    </row>
    <row r="11" spans="2:23" ht="15.75" x14ac:dyDescent="0.25">
      <c r="B11" s="235" t="s">
        <v>19</v>
      </c>
      <c r="C11" s="460">
        <v>45</v>
      </c>
      <c r="D11" s="460" t="s">
        <v>343</v>
      </c>
      <c r="E11" s="355" t="s">
        <v>285</v>
      </c>
      <c r="F11" s="460">
        <v>2</v>
      </c>
      <c r="G11" s="460">
        <v>1</v>
      </c>
      <c r="H11" s="460">
        <v>0</v>
      </c>
      <c r="I11" s="460">
        <v>0</v>
      </c>
      <c r="J11" s="461">
        <v>7</v>
      </c>
      <c r="K11" s="460">
        <v>5</v>
      </c>
      <c r="L11" s="460">
        <v>2</v>
      </c>
      <c r="M11" s="461">
        <v>2.4300000000000002</v>
      </c>
      <c r="N11" s="460">
        <v>2</v>
      </c>
      <c r="O11" s="460">
        <v>7</v>
      </c>
      <c r="P11" s="460">
        <v>2</v>
      </c>
      <c r="Q11" s="460">
        <v>0</v>
      </c>
      <c r="R11" s="461">
        <v>1</v>
      </c>
      <c r="S11" s="460">
        <v>0</v>
      </c>
      <c r="T11" s="460">
        <v>0</v>
      </c>
      <c r="U11" s="462">
        <v>1.286</v>
      </c>
      <c r="V11" s="462">
        <v>0.28100000000000003</v>
      </c>
      <c r="W11" s="427">
        <v>0.23300000000000001</v>
      </c>
    </row>
    <row r="12" spans="2:23" ht="15.75" x14ac:dyDescent="0.25">
      <c r="B12" s="310" t="s">
        <v>19</v>
      </c>
      <c r="C12" s="463">
        <v>63</v>
      </c>
      <c r="D12" s="463" t="s">
        <v>346</v>
      </c>
      <c r="E12" s="357" t="s">
        <v>59</v>
      </c>
      <c r="F12" s="463">
        <v>1</v>
      </c>
      <c r="G12" s="463">
        <v>0</v>
      </c>
      <c r="H12" s="463">
        <v>0</v>
      </c>
      <c r="I12" s="463">
        <v>0</v>
      </c>
      <c r="J12" s="464">
        <v>0.67</v>
      </c>
      <c r="K12" s="463">
        <v>5</v>
      </c>
      <c r="L12" s="463">
        <v>5</v>
      </c>
      <c r="M12" s="464">
        <v>45</v>
      </c>
      <c r="N12" s="463">
        <v>0</v>
      </c>
      <c r="O12" s="463">
        <v>5</v>
      </c>
      <c r="P12" s="463">
        <v>1</v>
      </c>
      <c r="Q12" s="463">
        <v>0</v>
      </c>
      <c r="R12" s="464">
        <v>0</v>
      </c>
      <c r="S12" s="463">
        <v>0</v>
      </c>
      <c r="T12" s="463">
        <v>1</v>
      </c>
      <c r="U12" s="465">
        <v>9</v>
      </c>
      <c r="V12" s="465">
        <v>0.75</v>
      </c>
      <c r="W12" s="427">
        <v>0.71399999999999997</v>
      </c>
    </row>
    <row r="13" spans="2:23" ht="15.75" x14ac:dyDescent="0.25">
      <c r="B13" s="368" t="s">
        <v>20</v>
      </c>
      <c r="C13" s="466">
        <v>23</v>
      </c>
      <c r="D13" s="466" t="s">
        <v>368</v>
      </c>
      <c r="E13" s="467" t="s">
        <v>86</v>
      </c>
      <c r="F13" s="466">
        <v>1</v>
      </c>
      <c r="G13" s="466">
        <v>0</v>
      </c>
      <c r="H13" s="466">
        <v>0</v>
      </c>
      <c r="I13" s="466">
        <v>0</v>
      </c>
      <c r="J13" s="468">
        <v>2.33</v>
      </c>
      <c r="K13" s="466">
        <v>0</v>
      </c>
      <c r="L13" s="466">
        <v>0</v>
      </c>
      <c r="M13" s="468">
        <v>0</v>
      </c>
      <c r="N13" s="466">
        <v>1</v>
      </c>
      <c r="O13" s="466">
        <v>0</v>
      </c>
      <c r="P13" s="466">
        <v>1</v>
      </c>
      <c r="Q13" s="466">
        <v>0</v>
      </c>
      <c r="R13" s="468">
        <v>1</v>
      </c>
      <c r="S13" s="466">
        <v>1</v>
      </c>
      <c r="T13" s="466">
        <v>0</v>
      </c>
      <c r="U13" s="469">
        <v>0.42899999999999999</v>
      </c>
      <c r="V13" s="469">
        <v>0.25</v>
      </c>
      <c r="W13" s="427">
        <v>0</v>
      </c>
    </row>
    <row r="14" spans="2:23" ht="15.75" x14ac:dyDescent="0.25">
      <c r="B14" s="235" t="s">
        <v>20</v>
      </c>
      <c r="C14" s="460">
        <v>7</v>
      </c>
      <c r="D14" s="460" t="s">
        <v>367</v>
      </c>
      <c r="E14" s="355" t="s">
        <v>77</v>
      </c>
      <c r="F14" s="460">
        <v>5</v>
      </c>
      <c r="G14" s="460">
        <v>2</v>
      </c>
      <c r="H14" s="460">
        <v>0</v>
      </c>
      <c r="I14" s="460">
        <v>0</v>
      </c>
      <c r="J14" s="461">
        <v>15.67</v>
      </c>
      <c r="K14" s="460">
        <v>9</v>
      </c>
      <c r="L14" s="460">
        <v>8</v>
      </c>
      <c r="M14" s="461">
        <v>4.5999999999999996</v>
      </c>
      <c r="N14" s="460">
        <v>16</v>
      </c>
      <c r="O14" s="460">
        <v>16</v>
      </c>
      <c r="P14" s="460">
        <v>4</v>
      </c>
      <c r="Q14" s="460">
        <v>0</v>
      </c>
      <c r="R14" s="461">
        <v>4</v>
      </c>
      <c r="S14" s="460">
        <v>3</v>
      </c>
      <c r="T14" s="460">
        <v>1</v>
      </c>
      <c r="U14" s="462">
        <v>1.2769999999999999</v>
      </c>
      <c r="V14" s="462">
        <v>0.33800000000000002</v>
      </c>
      <c r="W14" s="427">
        <v>0.26700000000000002</v>
      </c>
    </row>
    <row r="15" spans="2:23" ht="15.75" x14ac:dyDescent="0.25">
      <c r="B15" s="235" t="s">
        <v>18</v>
      </c>
      <c r="C15" s="235">
        <v>29</v>
      </c>
      <c r="D15" s="235" t="s">
        <v>411</v>
      </c>
      <c r="E15" s="355" t="s">
        <v>198</v>
      </c>
      <c r="F15" s="235">
        <v>7</v>
      </c>
      <c r="G15" s="235">
        <v>5</v>
      </c>
      <c r="H15" s="235">
        <v>0</v>
      </c>
      <c r="I15" s="235">
        <v>0</v>
      </c>
      <c r="J15" s="237">
        <v>26.67</v>
      </c>
      <c r="K15" s="235">
        <v>45</v>
      </c>
      <c r="L15" s="235">
        <v>22</v>
      </c>
      <c r="M15" s="237">
        <v>6.84</v>
      </c>
      <c r="N15" s="235">
        <v>25</v>
      </c>
      <c r="O15" s="235">
        <v>38</v>
      </c>
      <c r="P15" s="235">
        <v>21</v>
      </c>
      <c r="Q15" s="235">
        <v>1</v>
      </c>
      <c r="R15" s="237">
        <v>1.19</v>
      </c>
      <c r="S15" s="235">
        <v>8</v>
      </c>
      <c r="T15" s="235">
        <v>3</v>
      </c>
      <c r="U15" s="241">
        <v>2.2130000000000001</v>
      </c>
      <c r="V15" s="241">
        <v>0.41899999999999998</v>
      </c>
      <c r="W15" s="444">
        <v>0.29199999999999998</v>
      </c>
    </row>
    <row r="16" spans="2:23" ht="15.75" x14ac:dyDescent="0.25">
      <c r="B16" s="235" t="s">
        <v>18</v>
      </c>
      <c r="C16" s="235">
        <v>7</v>
      </c>
      <c r="D16" s="235" t="s">
        <v>403</v>
      </c>
      <c r="E16" s="355" t="s">
        <v>202</v>
      </c>
      <c r="F16" s="235">
        <v>5</v>
      </c>
      <c r="G16" s="235">
        <v>0</v>
      </c>
      <c r="H16" s="235">
        <v>2</v>
      </c>
      <c r="I16" s="235">
        <v>1</v>
      </c>
      <c r="J16" s="237">
        <v>11.33</v>
      </c>
      <c r="K16" s="235">
        <v>15</v>
      </c>
      <c r="L16" s="235">
        <v>8</v>
      </c>
      <c r="M16" s="237">
        <v>6.07</v>
      </c>
      <c r="N16" s="235">
        <v>14</v>
      </c>
      <c r="O16" s="235">
        <v>16</v>
      </c>
      <c r="P16" s="235">
        <v>6</v>
      </c>
      <c r="Q16" s="235">
        <v>0</v>
      </c>
      <c r="R16" s="237">
        <v>2.33</v>
      </c>
      <c r="S16" s="235">
        <v>2</v>
      </c>
      <c r="T16" s="235">
        <v>2</v>
      </c>
      <c r="U16" s="241">
        <v>1.9410000000000001</v>
      </c>
      <c r="V16" s="241">
        <v>0.4</v>
      </c>
      <c r="W16" s="444">
        <v>0.314</v>
      </c>
    </row>
    <row r="17" spans="2:23" ht="15.75" x14ac:dyDescent="0.25">
      <c r="B17" s="235" t="s">
        <v>20</v>
      </c>
      <c r="C17" s="460">
        <v>17</v>
      </c>
      <c r="D17" s="460" t="s">
        <v>366</v>
      </c>
      <c r="E17" s="355" t="s">
        <v>87</v>
      </c>
      <c r="F17" s="460">
        <v>2</v>
      </c>
      <c r="G17" s="460">
        <v>1</v>
      </c>
      <c r="H17" s="460">
        <v>0</v>
      </c>
      <c r="I17" s="460">
        <v>0</v>
      </c>
      <c r="J17" s="461">
        <v>4.33</v>
      </c>
      <c r="K17" s="460">
        <v>6</v>
      </c>
      <c r="L17" s="460">
        <v>4</v>
      </c>
      <c r="M17" s="461">
        <v>8.31</v>
      </c>
      <c r="N17" s="460">
        <v>3</v>
      </c>
      <c r="O17" s="460">
        <v>5</v>
      </c>
      <c r="P17" s="460">
        <v>5</v>
      </c>
      <c r="Q17" s="460">
        <v>0</v>
      </c>
      <c r="R17" s="461">
        <v>0.6</v>
      </c>
      <c r="S17" s="460">
        <v>3</v>
      </c>
      <c r="T17" s="460">
        <v>1</v>
      </c>
      <c r="U17" s="462">
        <v>2.3079999999999998</v>
      </c>
      <c r="V17" s="462">
        <v>0.48099999999999998</v>
      </c>
      <c r="W17" s="427">
        <v>0.26300000000000001</v>
      </c>
    </row>
    <row r="18" spans="2:23" ht="15.75" x14ac:dyDescent="0.25">
      <c r="B18" s="310" t="s">
        <v>19</v>
      </c>
      <c r="C18" s="463">
        <v>7</v>
      </c>
      <c r="D18" s="463" t="s">
        <v>338</v>
      </c>
      <c r="E18" s="357" t="s">
        <v>47</v>
      </c>
      <c r="F18" s="463">
        <v>6</v>
      </c>
      <c r="G18" s="463">
        <v>0</v>
      </c>
      <c r="H18" s="463">
        <v>0</v>
      </c>
      <c r="I18" s="463">
        <v>1</v>
      </c>
      <c r="J18" s="464">
        <v>8</v>
      </c>
      <c r="K18" s="463">
        <v>13</v>
      </c>
      <c r="L18" s="463">
        <v>10</v>
      </c>
      <c r="M18" s="464">
        <v>10.210000000000001</v>
      </c>
      <c r="N18" s="463">
        <v>1</v>
      </c>
      <c r="O18" s="463">
        <v>10</v>
      </c>
      <c r="P18" s="463">
        <v>12</v>
      </c>
      <c r="Q18" s="463">
        <v>0</v>
      </c>
      <c r="R18" s="464">
        <v>0.08</v>
      </c>
      <c r="S18" s="463">
        <v>0</v>
      </c>
      <c r="T18" s="463">
        <v>0</v>
      </c>
      <c r="U18" s="465">
        <v>2.75</v>
      </c>
      <c r="V18" s="465">
        <v>0.51200000000000001</v>
      </c>
      <c r="W18" s="427">
        <v>0.32300000000000001</v>
      </c>
    </row>
    <row r="19" spans="2:23" ht="15.75" x14ac:dyDescent="0.25">
      <c r="B19" s="368" t="s">
        <v>22</v>
      </c>
      <c r="C19" s="368">
        <v>85</v>
      </c>
      <c r="D19" s="368" t="s">
        <v>372</v>
      </c>
      <c r="E19" s="467" t="s">
        <v>116</v>
      </c>
      <c r="F19" s="368">
        <v>5</v>
      </c>
      <c r="G19" s="368">
        <v>0</v>
      </c>
      <c r="H19" s="368">
        <v>2</v>
      </c>
      <c r="I19" s="368">
        <v>1</v>
      </c>
      <c r="J19" s="470">
        <v>12</v>
      </c>
      <c r="K19" s="368">
        <v>22</v>
      </c>
      <c r="L19" s="368">
        <v>13</v>
      </c>
      <c r="M19" s="470">
        <v>9.75</v>
      </c>
      <c r="N19" s="368">
        <v>13</v>
      </c>
      <c r="O19" s="368">
        <v>20</v>
      </c>
      <c r="P19" s="368">
        <v>9</v>
      </c>
      <c r="Q19" s="368">
        <v>0</v>
      </c>
      <c r="R19" s="470">
        <v>1.44</v>
      </c>
      <c r="S19" s="368">
        <v>2</v>
      </c>
      <c r="T19" s="368">
        <v>3</v>
      </c>
      <c r="U19" s="471">
        <v>2.4169999999999998</v>
      </c>
      <c r="V19" s="471">
        <v>0.43099999999999999</v>
      </c>
      <c r="W19" s="444">
        <v>0.33300000000000002</v>
      </c>
    </row>
    <row r="20" spans="2:23" ht="15.75" x14ac:dyDescent="0.25">
      <c r="B20" s="235" t="s">
        <v>18</v>
      </c>
      <c r="C20" s="235">
        <v>1</v>
      </c>
      <c r="D20" s="235" t="s">
        <v>404</v>
      </c>
      <c r="E20" s="355" t="s">
        <v>191</v>
      </c>
      <c r="F20" s="235">
        <v>4</v>
      </c>
      <c r="G20" s="235">
        <v>0</v>
      </c>
      <c r="H20" s="235">
        <v>0</v>
      </c>
      <c r="I20" s="235">
        <v>0</v>
      </c>
      <c r="J20" s="237">
        <v>12</v>
      </c>
      <c r="K20" s="235">
        <v>16</v>
      </c>
      <c r="L20" s="235">
        <v>15</v>
      </c>
      <c r="M20" s="237">
        <v>10</v>
      </c>
      <c r="N20" s="235">
        <v>12</v>
      </c>
      <c r="O20" s="235">
        <v>19</v>
      </c>
      <c r="P20" s="235">
        <v>4</v>
      </c>
      <c r="Q20" s="235">
        <v>0</v>
      </c>
      <c r="R20" s="237">
        <v>3</v>
      </c>
      <c r="S20" s="235">
        <v>1</v>
      </c>
      <c r="T20" s="235">
        <v>6</v>
      </c>
      <c r="U20" s="241">
        <v>1.917</v>
      </c>
      <c r="V20" s="241">
        <v>0.38700000000000001</v>
      </c>
      <c r="W20" s="444">
        <v>0.33300000000000002</v>
      </c>
    </row>
    <row r="21" spans="2:23" ht="15.75" x14ac:dyDescent="0.25">
      <c r="B21" s="235" t="s">
        <v>22</v>
      </c>
      <c r="C21" s="235">
        <v>44</v>
      </c>
      <c r="D21" s="235" t="s">
        <v>384</v>
      </c>
      <c r="E21" s="355" t="s">
        <v>122</v>
      </c>
      <c r="F21" s="235">
        <v>2</v>
      </c>
      <c r="G21" s="235">
        <v>0</v>
      </c>
      <c r="H21" s="235">
        <v>0</v>
      </c>
      <c r="I21" s="235">
        <v>0</v>
      </c>
      <c r="J21" s="237">
        <v>3.33</v>
      </c>
      <c r="K21" s="235">
        <v>6</v>
      </c>
      <c r="L21" s="235">
        <v>5</v>
      </c>
      <c r="M21" s="237">
        <v>13.5</v>
      </c>
      <c r="N21" s="235">
        <v>4</v>
      </c>
      <c r="O21" s="235">
        <v>5</v>
      </c>
      <c r="P21" s="235">
        <v>3</v>
      </c>
      <c r="Q21" s="235">
        <v>0</v>
      </c>
      <c r="R21" s="237">
        <v>1.33</v>
      </c>
      <c r="S21" s="235">
        <v>3</v>
      </c>
      <c r="T21" s="235">
        <v>1</v>
      </c>
      <c r="U21" s="241">
        <v>2.4</v>
      </c>
      <c r="V21" s="241">
        <v>0.5</v>
      </c>
      <c r="W21" s="444">
        <v>0.313</v>
      </c>
    </row>
    <row r="22" spans="2:23" ht="15.75" x14ac:dyDescent="0.25">
      <c r="B22" s="235" t="s">
        <v>22</v>
      </c>
      <c r="C22" s="235">
        <v>17</v>
      </c>
      <c r="D22" s="235" t="s">
        <v>371</v>
      </c>
      <c r="E22" s="355" t="s">
        <v>120</v>
      </c>
      <c r="F22" s="235">
        <v>4</v>
      </c>
      <c r="G22" s="235">
        <v>0</v>
      </c>
      <c r="H22" s="235">
        <v>0</v>
      </c>
      <c r="I22" s="235">
        <v>0</v>
      </c>
      <c r="J22" s="237">
        <v>6.67</v>
      </c>
      <c r="K22" s="235">
        <v>12</v>
      </c>
      <c r="L22" s="235">
        <v>10</v>
      </c>
      <c r="M22" s="237">
        <v>13.5</v>
      </c>
      <c r="N22" s="235">
        <v>3</v>
      </c>
      <c r="O22" s="235">
        <v>13</v>
      </c>
      <c r="P22" s="235">
        <v>1</v>
      </c>
      <c r="Q22" s="235">
        <v>0</v>
      </c>
      <c r="R22" s="237">
        <v>3</v>
      </c>
      <c r="S22" s="235">
        <v>2</v>
      </c>
      <c r="T22" s="235">
        <v>1</v>
      </c>
      <c r="U22" s="241">
        <v>2.1</v>
      </c>
      <c r="V22" s="241">
        <v>0.432</v>
      </c>
      <c r="W22" s="444">
        <v>0.39400000000000002</v>
      </c>
    </row>
    <row r="23" spans="2:23" ht="15.75" x14ac:dyDescent="0.25">
      <c r="B23" s="310" t="s">
        <v>22</v>
      </c>
      <c r="C23" s="310">
        <v>71</v>
      </c>
      <c r="D23" s="310" t="s">
        <v>381</v>
      </c>
      <c r="E23" s="357" t="s">
        <v>119</v>
      </c>
      <c r="F23" s="310">
        <v>3</v>
      </c>
      <c r="G23" s="310">
        <v>1</v>
      </c>
      <c r="H23" s="310">
        <v>0</v>
      </c>
      <c r="I23" s="310">
        <v>0</v>
      </c>
      <c r="J23" s="472">
        <v>3</v>
      </c>
      <c r="K23" s="310">
        <v>11</v>
      </c>
      <c r="L23" s="310">
        <v>5</v>
      </c>
      <c r="M23" s="472">
        <v>15</v>
      </c>
      <c r="N23" s="310">
        <v>4</v>
      </c>
      <c r="O23" s="310">
        <v>6</v>
      </c>
      <c r="P23" s="310">
        <v>9</v>
      </c>
      <c r="Q23" s="310">
        <v>0</v>
      </c>
      <c r="R23" s="472">
        <v>0.44</v>
      </c>
      <c r="S23" s="310">
        <v>1</v>
      </c>
      <c r="T23" s="310">
        <v>0</v>
      </c>
      <c r="U23" s="473">
        <v>5</v>
      </c>
      <c r="V23" s="473">
        <v>0.61499999999999999</v>
      </c>
      <c r="W23" s="444">
        <v>0.4</v>
      </c>
    </row>
    <row r="24" spans="2:23" ht="15.75" x14ac:dyDescent="0.25">
      <c r="B24" s="368" t="s">
        <v>17</v>
      </c>
      <c r="C24" s="368">
        <v>47</v>
      </c>
      <c r="D24" s="368" t="s">
        <v>391</v>
      </c>
      <c r="E24" s="467" t="s">
        <v>155</v>
      </c>
      <c r="F24" s="368">
        <v>2</v>
      </c>
      <c r="G24" s="368">
        <v>0</v>
      </c>
      <c r="H24" s="368">
        <v>0</v>
      </c>
      <c r="I24" s="368">
        <v>0</v>
      </c>
      <c r="J24" s="470">
        <v>3</v>
      </c>
      <c r="K24" s="368">
        <v>6</v>
      </c>
      <c r="L24" s="368">
        <v>2</v>
      </c>
      <c r="M24" s="470">
        <v>5.67</v>
      </c>
      <c r="N24" s="368">
        <v>3</v>
      </c>
      <c r="O24" s="368">
        <v>5</v>
      </c>
      <c r="P24" s="368">
        <v>2</v>
      </c>
      <c r="Q24" s="368">
        <v>0</v>
      </c>
      <c r="R24" s="470">
        <v>1.5</v>
      </c>
      <c r="S24" s="368">
        <v>1</v>
      </c>
      <c r="T24" s="368">
        <v>1</v>
      </c>
      <c r="U24" s="471">
        <v>2.3330000000000002</v>
      </c>
      <c r="V24" s="471">
        <v>0.42099999999999999</v>
      </c>
      <c r="W24" s="444">
        <v>0.313</v>
      </c>
    </row>
    <row r="25" spans="2:23" ht="15.75" x14ac:dyDescent="0.25">
      <c r="B25" s="235" t="s">
        <v>19</v>
      </c>
      <c r="C25" s="460">
        <v>13</v>
      </c>
      <c r="D25" s="460" t="s">
        <v>349</v>
      </c>
      <c r="E25" s="355" t="s">
        <v>50</v>
      </c>
      <c r="F25" s="460">
        <v>5</v>
      </c>
      <c r="G25" s="460">
        <v>1</v>
      </c>
      <c r="H25" s="460">
        <v>2</v>
      </c>
      <c r="I25" s="460">
        <v>0</v>
      </c>
      <c r="J25" s="461">
        <v>14.33</v>
      </c>
      <c r="K25" s="460">
        <v>43</v>
      </c>
      <c r="L25" s="460">
        <v>25</v>
      </c>
      <c r="M25" s="461">
        <v>15</v>
      </c>
      <c r="N25" s="460">
        <v>19</v>
      </c>
      <c r="O25" s="460">
        <v>26</v>
      </c>
      <c r="P25" s="460">
        <v>23</v>
      </c>
      <c r="Q25" s="460">
        <v>0</v>
      </c>
      <c r="R25" s="461">
        <v>0.83</v>
      </c>
      <c r="S25" s="460">
        <v>5</v>
      </c>
      <c r="T25" s="460">
        <v>2</v>
      </c>
      <c r="U25" s="462">
        <v>3.419</v>
      </c>
      <c r="V25" s="462">
        <v>0.51400000000000001</v>
      </c>
      <c r="W25" s="427">
        <v>0.34200000000000003</v>
      </c>
    </row>
    <row r="26" spans="2:23" ht="15.75" x14ac:dyDescent="0.25">
      <c r="B26" s="235" t="s">
        <v>17</v>
      </c>
      <c r="C26" s="235">
        <v>23</v>
      </c>
      <c r="D26" s="235" t="s">
        <v>397</v>
      </c>
      <c r="E26" s="355" t="s">
        <v>252</v>
      </c>
      <c r="F26" s="235">
        <v>6</v>
      </c>
      <c r="G26" s="235">
        <v>2</v>
      </c>
      <c r="H26" s="235">
        <v>1</v>
      </c>
      <c r="I26" s="235">
        <v>0</v>
      </c>
      <c r="J26" s="237">
        <v>27.33</v>
      </c>
      <c r="K26" s="235">
        <v>36</v>
      </c>
      <c r="L26" s="235">
        <v>28</v>
      </c>
      <c r="M26" s="237">
        <v>8.8800000000000008</v>
      </c>
      <c r="N26" s="235">
        <v>17</v>
      </c>
      <c r="O26" s="235">
        <v>46</v>
      </c>
      <c r="P26" s="235">
        <v>10</v>
      </c>
      <c r="Q26" s="235">
        <v>0</v>
      </c>
      <c r="R26" s="237">
        <v>1.7</v>
      </c>
      <c r="S26" s="235">
        <v>1</v>
      </c>
      <c r="T26" s="235">
        <v>2</v>
      </c>
      <c r="U26" s="241">
        <v>2.0489999999999999</v>
      </c>
      <c r="V26" s="241">
        <v>0.39</v>
      </c>
      <c r="W26" s="444">
        <v>0.34599999999999997</v>
      </c>
    </row>
    <row r="27" spans="2:23" ht="15.75" x14ac:dyDescent="0.25">
      <c r="B27" s="235" t="s">
        <v>17</v>
      </c>
      <c r="C27" s="235">
        <v>17</v>
      </c>
      <c r="D27" s="235" t="s">
        <v>401</v>
      </c>
      <c r="E27" s="355" t="s">
        <v>168</v>
      </c>
      <c r="F27" s="235">
        <v>2</v>
      </c>
      <c r="G27" s="235">
        <v>0</v>
      </c>
      <c r="H27" s="235">
        <v>1</v>
      </c>
      <c r="I27" s="235">
        <v>1</v>
      </c>
      <c r="J27" s="237">
        <v>6.67</v>
      </c>
      <c r="K27" s="235">
        <v>12</v>
      </c>
      <c r="L27" s="235">
        <v>10</v>
      </c>
      <c r="M27" s="237">
        <v>12.75</v>
      </c>
      <c r="N27" s="235">
        <v>10</v>
      </c>
      <c r="O27" s="235">
        <v>10</v>
      </c>
      <c r="P27" s="235">
        <v>7</v>
      </c>
      <c r="Q27" s="235">
        <v>0</v>
      </c>
      <c r="R27" s="237">
        <v>1.43</v>
      </c>
      <c r="S27" s="235">
        <v>0</v>
      </c>
      <c r="T27" s="235">
        <v>2</v>
      </c>
      <c r="U27" s="241">
        <v>2.5499999999999998</v>
      </c>
      <c r="V27" s="241">
        <v>0.45900000000000002</v>
      </c>
      <c r="W27" s="444">
        <v>0.33300000000000002</v>
      </c>
    </row>
    <row r="28" spans="2:23" ht="15.75" x14ac:dyDescent="0.25">
      <c r="B28" s="310" t="s">
        <v>17</v>
      </c>
      <c r="C28" s="310">
        <v>80</v>
      </c>
      <c r="D28" s="310" t="s">
        <v>402</v>
      </c>
      <c r="E28" s="357" t="s">
        <v>160</v>
      </c>
      <c r="F28" s="310">
        <v>1</v>
      </c>
      <c r="G28" s="310">
        <v>1</v>
      </c>
      <c r="H28" s="310">
        <v>0</v>
      </c>
      <c r="I28" s="310">
        <v>0</v>
      </c>
      <c r="J28" s="472">
        <v>4</v>
      </c>
      <c r="K28" s="310">
        <v>10</v>
      </c>
      <c r="L28" s="310">
        <v>10</v>
      </c>
      <c r="M28" s="472">
        <v>20</v>
      </c>
      <c r="N28" s="310">
        <v>4</v>
      </c>
      <c r="O28" s="310">
        <v>12</v>
      </c>
      <c r="P28" s="310">
        <v>4</v>
      </c>
      <c r="Q28" s="310">
        <v>0</v>
      </c>
      <c r="R28" s="472">
        <v>1</v>
      </c>
      <c r="S28" s="310">
        <v>0</v>
      </c>
      <c r="T28" s="310">
        <v>2</v>
      </c>
      <c r="U28" s="473">
        <v>4</v>
      </c>
      <c r="V28" s="473">
        <v>0.57099999999999995</v>
      </c>
      <c r="W28" s="444">
        <v>0.5</v>
      </c>
    </row>
    <row r="29" spans="2:23" ht="15.75" x14ac:dyDescent="0.25">
      <c r="B29" s="368" t="s">
        <v>18</v>
      </c>
      <c r="C29" s="368">
        <v>22</v>
      </c>
      <c r="D29" s="368" t="s">
        <v>405</v>
      </c>
      <c r="E29" s="467" t="s">
        <v>418</v>
      </c>
      <c r="F29" s="368">
        <v>2</v>
      </c>
      <c r="G29" s="368">
        <v>0</v>
      </c>
      <c r="H29" s="368">
        <v>0</v>
      </c>
      <c r="I29" s="368">
        <v>0</v>
      </c>
      <c r="J29" s="470">
        <v>0</v>
      </c>
      <c r="K29" s="368">
        <v>8</v>
      </c>
      <c r="L29" s="368">
        <v>6</v>
      </c>
      <c r="M29" s="470">
        <v>0</v>
      </c>
      <c r="N29" s="368">
        <v>0</v>
      </c>
      <c r="O29" s="368">
        <v>2</v>
      </c>
      <c r="P29" s="368">
        <v>5</v>
      </c>
      <c r="Q29" s="368">
        <v>1</v>
      </c>
      <c r="R29" s="470">
        <v>0</v>
      </c>
      <c r="S29" s="368">
        <v>2</v>
      </c>
      <c r="T29" s="368">
        <v>0</v>
      </c>
      <c r="U29" s="471">
        <v>0</v>
      </c>
      <c r="V29" s="471">
        <v>1</v>
      </c>
      <c r="W29" s="444">
        <v>1</v>
      </c>
    </row>
    <row r="30" spans="2:23" ht="15.75" x14ac:dyDescent="0.25">
      <c r="B30" s="235" t="s">
        <v>17</v>
      </c>
      <c r="C30" s="235">
        <v>51</v>
      </c>
      <c r="D30" s="235" t="s">
        <v>400</v>
      </c>
      <c r="E30" s="355" t="s">
        <v>161</v>
      </c>
      <c r="F30" s="235">
        <v>2</v>
      </c>
      <c r="G30" s="235">
        <v>0</v>
      </c>
      <c r="H30" s="235">
        <v>1</v>
      </c>
      <c r="I30" s="235">
        <v>0</v>
      </c>
      <c r="J30" s="237">
        <v>7</v>
      </c>
      <c r="K30" s="235">
        <v>10</v>
      </c>
      <c r="L30" s="235">
        <v>9</v>
      </c>
      <c r="M30" s="237">
        <v>11.57</v>
      </c>
      <c r="N30" s="235">
        <v>5</v>
      </c>
      <c r="O30" s="235">
        <v>12</v>
      </c>
      <c r="P30" s="235">
        <v>3</v>
      </c>
      <c r="Q30" s="235">
        <v>0</v>
      </c>
      <c r="R30" s="237">
        <v>1.67</v>
      </c>
      <c r="S30" s="235">
        <v>0</v>
      </c>
      <c r="T30" s="235">
        <v>0</v>
      </c>
      <c r="U30" s="241">
        <v>2.1429999999999998</v>
      </c>
      <c r="V30" s="241">
        <v>0.40500000000000003</v>
      </c>
      <c r="W30" s="444">
        <v>0.35299999999999998</v>
      </c>
    </row>
    <row r="31" spans="2:23" ht="15.75" x14ac:dyDescent="0.25">
      <c r="B31" s="235" t="s">
        <v>22</v>
      </c>
      <c r="C31" s="235">
        <v>21</v>
      </c>
      <c r="D31" s="235" t="s">
        <v>373</v>
      </c>
      <c r="E31" s="355" t="s">
        <v>113</v>
      </c>
      <c r="F31" s="235">
        <v>6</v>
      </c>
      <c r="G31" s="235">
        <v>0</v>
      </c>
      <c r="H31" s="235">
        <v>3</v>
      </c>
      <c r="I31" s="235">
        <v>0</v>
      </c>
      <c r="J31" s="237">
        <v>20.67</v>
      </c>
      <c r="K31" s="235">
        <v>34</v>
      </c>
      <c r="L31" s="235">
        <v>18</v>
      </c>
      <c r="M31" s="237">
        <v>7.84</v>
      </c>
      <c r="N31" s="235">
        <v>15</v>
      </c>
      <c r="O31" s="235">
        <v>38</v>
      </c>
      <c r="P31" s="235">
        <v>11</v>
      </c>
      <c r="Q31" s="235">
        <v>0</v>
      </c>
      <c r="R31" s="237">
        <v>1.36</v>
      </c>
      <c r="S31" s="235">
        <v>2</v>
      </c>
      <c r="T31" s="235">
        <v>2</v>
      </c>
      <c r="U31" s="241">
        <v>2.371</v>
      </c>
      <c r="V31" s="241">
        <v>0.432</v>
      </c>
      <c r="W31" s="444">
        <v>0.36499999999999999</v>
      </c>
    </row>
    <row r="32" spans="2:23" ht="15.75" x14ac:dyDescent="0.25">
      <c r="B32" s="235" t="s">
        <v>20</v>
      </c>
      <c r="C32" s="460">
        <v>2</v>
      </c>
      <c r="D32" s="460" t="s">
        <v>362</v>
      </c>
      <c r="E32" s="355" t="s">
        <v>80</v>
      </c>
      <c r="F32" s="460">
        <v>5</v>
      </c>
      <c r="G32" s="460">
        <v>0</v>
      </c>
      <c r="H32" s="460">
        <v>2</v>
      </c>
      <c r="I32" s="460">
        <v>0</v>
      </c>
      <c r="J32" s="461">
        <v>7</v>
      </c>
      <c r="K32" s="460">
        <v>18</v>
      </c>
      <c r="L32" s="460">
        <v>11</v>
      </c>
      <c r="M32" s="461">
        <v>14.14</v>
      </c>
      <c r="N32" s="460">
        <v>7</v>
      </c>
      <c r="O32" s="460">
        <v>18</v>
      </c>
      <c r="P32" s="460">
        <v>2</v>
      </c>
      <c r="Q32" s="460">
        <v>0</v>
      </c>
      <c r="R32" s="461">
        <v>3.5</v>
      </c>
      <c r="S32" s="460">
        <v>4</v>
      </c>
      <c r="T32" s="460">
        <v>1</v>
      </c>
      <c r="U32" s="462">
        <v>2.8570000000000002</v>
      </c>
      <c r="V32" s="462">
        <v>0.52200000000000002</v>
      </c>
      <c r="W32" s="427">
        <v>0.46200000000000002</v>
      </c>
    </row>
    <row r="33" spans="2:23" ht="15.75" x14ac:dyDescent="0.25">
      <c r="B33" s="310" t="s">
        <v>19</v>
      </c>
      <c r="C33" s="463">
        <v>33</v>
      </c>
      <c r="D33" s="463" t="s">
        <v>342</v>
      </c>
      <c r="E33" s="357" t="s">
        <v>57</v>
      </c>
      <c r="F33" s="463">
        <v>6</v>
      </c>
      <c r="G33" s="463">
        <v>1</v>
      </c>
      <c r="H33" s="463">
        <v>2</v>
      </c>
      <c r="I33" s="463">
        <v>0</v>
      </c>
      <c r="J33" s="464">
        <v>9</v>
      </c>
      <c r="K33" s="463">
        <v>32</v>
      </c>
      <c r="L33" s="463">
        <v>23</v>
      </c>
      <c r="M33" s="464">
        <v>20.87</v>
      </c>
      <c r="N33" s="463">
        <v>9</v>
      </c>
      <c r="O33" s="463">
        <v>27</v>
      </c>
      <c r="P33" s="463">
        <v>14</v>
      </c>
      <c r="Q33" s="463">
        <v>0</v>
      </c>
      <c r="R33" s="464">
        <v>0.64</v>
      </c>
      <c r="S33" s="463">
        <v>2</v>
      </c>
      <c r="T33" s="463">
        <v>2</v>
      </c>
      <c r="U33" s="465">
        <v>4.556</v>
      </c>
      <c r="V33" s="465">
        <v>0.58099999999999996</v>
      </c>
      <c r="W33" s="427">
        <v>0.46600000000000003</v>
      </c>
    </row>
    <row r="34" spans="2:23" ht="15.75" x14ac:dyDescent="0.25">
      <c r="B34" s="235"/>
      <c r="C34" s="311"/>
      <c r="D34" s="311"/>
      <c r="E34" s="355"/>
      <c r="F34" s="311"/>
      <c r="G34" s="311"/>
      <c r="H34" s="311"/>
      <c r="I34" s="311"/>
      <c r="J34" s="356"/>
      <c r="K34" s="311"/>
      <c r="L34" s="311"/>
      <c r="M34" s="356"/>
      <c r="N34" s="311"/>
      <c r="O34" s="311"/>
      <c r="P34" s="311"/>
      <c r="Q34" s="311"/>
      <c r="R34" s="356"/>
      <c r="S34" s="311"/>
      <c r="T34" s="311"/>
      <c r="U34" s="312"/>
      <c r="V34" s="312"/>
      <c r="W34" s="309">
        <v>1</v>
      </c>
    </row>
  </sheetData>
  <autoFilter ref="B5:W34">
    <sortState ref="B6:W34">
      <sortCondition ref="W5:W34"/>
    </sortState>
  </autoFilter>
  <mergeCells count="1">
    <mergeCell ref="B2:W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U74"/>
  <sheetViews>
    <sheetView showGridLines="0" tabSelected="1" zoomScale="110" zoomScaleNormal="110" workbookViewId="0"/>
  </sheetViews>
  <sheetFormatPr defaultRowHeight="21" x14ac:dyDescent="0.35"/>
  <cols>
    <col min="1" max="1" width="1.7109375" customWidth="1"/>
    <col min="2" max="2" width="10.7109375" style="11" customWidth="1"/>
    <col min="3" max="3" width="7.7109375" style="11" customWidth="1"/>
    <col min="4" max="4" width="5.7109375" style="11" customWidth="1"/>
    <col min="5" max="5" width="17.7109375" style="11" customWidth="1"/>
    <col min="6" max="6" width="10.7109375" style="12" customWidth="1"/>
    <col min="7" max="7" width="5.7109375" style="11" customWidth="1"/>
    <col min="8" max="8" width="10.7109375" style="11" customWidth="1"/>
    <col min="9" max="9" width="1.28515625" style="11" customWidth="1"/>
    <col min="10" max="10" width="8.42578125" style="210" hidden="1" customWidth="1"/>
    <col min="11" max="11" width="1.28515625" style="210" customWidth="1"/>
    <col min="12" max="12" width="10.7109375" style="11" customWidth="1"/>
    <col min="13" max="13" width="7.7109375" style="11" customWidth="1"/>
    <col min="14" max="14" width="5.7109375" style="11" customWidth="1"/>
    <col min="15" max="15" width="17.7109375" style="11" customWidth="1"/>
    <col min="16" max="16" width="10.7109375" style="122" customWidth="1"/>
    <col min="17" max="17" width="5.7109375" customWidth="1"/>
    <col min="18" max="18" width="10.7109375" customWidth="1"/>
    <col min="19" max="19" width="1.5703125" customWidth="1"/>
    <col min="20" max="20" width="9.140625" hidden="1" customWidth="1"/>
  </cols>
  <sheetData>
    <row r="1" spans="2:21" ht="42" customHeight="1" x14ac:dyDescent="0.25">
      <c r="B1" s="409" t="s">
        <v>421</v>
      </c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54"/>
      <c r="T1" s="54"/>
      <c r="U1" s="54"/>
    </row>
    <row r="2" spans="2:21" ht="24" customHeight="1" x14ac:dyDescent="0.25">
      <c r="B2" s="413" t="s">
        <v>422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</row>
    <row r="3" spans="2:21" ht="20.25" customHeight="1" x14ac:dyDescent="0.25">
      <c r="B3" s="226" t="s">
        <v>272</v>
      </c>
      <c r="C3" s="227" t="s">
        <v>3</v>
      </c>
      <c r="D3" s="227" t="s">
        <v>208</v>
      </c>
      <c r="E3" s="227" t="s">
        <v>253</v>
      </c>
      <c r="F3" s="227" t="s">
        <v>254</v>
      </c>
      <c r="G3" s="227" t="s">
        <v>4</v>
      </c>
      <c r="H3" s="228" t="s">
        <v>259</v>
      </c>
      <c r="I3" s="229"/>
      <c r="J3" s="229"/>
      <c r="K3" s="229"/>
      <c r="L3" s="226" t="s">
        <v>281</v>
      </c>
      <c r="M3" s="227" t="s">
        <v>3</v>
      </c>
      <c r="N3" s="230" t="s">
        <v>208</v>
      </c>
      <c r="O3" s="227" t="s">
        <v>253</v>
      </c>
      <c r="P3" s="230" t="s">
        <v>254</v>
      </c>
      <c r="Q3" s="227" t="s">
        <v>4</v>
      </c>
      <c r="R3" s="228" t="s">
        <v>264</v>
      </c>
      <c r="S3" s="235"/>
      <c r="T3" s="206"/>
    </row>
    <row r="4" spans="2:21" ht="20.25" customHeight="1" x14ac:dyDescent="0.25">
      <c r="B4" s="231">
        <v>1</v>
      </c>
      <c r="C4" s="233" t="s">
        <v>19</v>
      </c>
      <c r="D4" s="475">
        <v>11</v>
      </c>
      <c r="E4" s="475" t="s">
        <v>337</v>
      </c>
      <c r="F4" s="282" t="s">
        <v>56</v>
      </c>
      <c r="G4" s="475">
        <v>7</v>
      </c>
      <c r="H4" s="482">
        <v>0.59</v>
      </c>
      <c r="I4" s="229"/>
      <c r="J4" s="235" t="s">
        <v>301</v>
      </c>
      <c r="K4" s="229"/>
      <c r="L4" s="231">
        <v>1</v>
      </c>
      <c r="M4" s="233" t="s">
        <v>20</v>
      </c>
      <c r="N4" s="475">
        <v>61</v>
      </c>
      <c r="O4" s="475" t="s">
        <v>364</v>
      </c>
      <c r="P4" s="282" t="s">
        <v>84</v>
      </c>
      <c r="Q4" s="475">
        <v>6</v>
      </c>
      <c r="R4" s="478">
        <v>0.77100000000000002</v>
      </c>
      <c r="S4" s="235"/>
      <c r="T4" s="206" t="s">
        <v>301</v>
      </c>
    </row>
    <row r="5" spans="2:21" ht="20.25" customHeight="1" x14ac:dyDescent="0.25">
      <c r="B5" s="232">
        <v>2</v>
      </c>
      <c r="C5" s="255" t="s">
        <v>20</v>
      </c>
      <c r="D5" s="476">
        <v>89</v>
      </c>
      <c r="E5" s="476" t="s">
        <v>360</v>
      </c>
      <c r="F5" s="284" t="s">
        <v>82</v>
      </c>
      <c r="G5" s="476">
        <v>5</v>
      </c>
      <c r="H5" s="484">
        <v>0.9</v>
      </c>
      <c r="I5" s="229"/>
      <c r="J5" s="235"/>
      <c r="K5" s="229"/>
      <c r="L5" s="232">
        <v>2</v>
      </c>
      <c r="M5" s="255" t="s">
        <v>20</v>
      </c>
      <c r="N5" s="476">
        <v>89</v>
      </c>
      <c r="O5" s="476" t="s">
        <v>360</v>
      </c>
      <c r="P5" s="284" t="s">
        <v>82</v>
      </c>
      <c r="Q5" s="476">
        <v>5</v>
      </c>
      <c r="R5" s="479">
        <v>0.8</v>
      </c>
      <c r="S5" s="235"/>
      <c r="T5" s="206"/>
    </row>
    <row r="6" spans="2:21" ht="20.25" customHeight="1" x14ac:dyDescent="0.25">
      <c r="B6" s="232">
        <v>3</v>
      </c>
      <c r="C6" s="233" t="s">
        <v>19</v>
      </c>
      <c r="D6" s="475">
        <v>45</v>
      </c>
      <c r="E6" s="475" t="s">
        <v>343</v>
      </c>
      <c r="F6" s="282" t="s">
        <v>285</v>
      </c>
      <c r="G6" s="475">
        <v>2</v>
      </c>
      <c r="H6" s="482">
        <v>2.4300000000000002</v>
      </c>
      <c r="I6" s="229"/>
      <c r="J6" s="235"/>
      <c r="K6" s="229"/>
      <c r="L6" s="232">
        <v>3</v>
      </c>
      <c r="M6" s="233" t="s">
        <v>19</v>
      </c>
      <c r="N6" s="475">
        <v>11</v>
      </c>
      <c r="O6" s="475" t="s">
        <v>337</v>
      </c>
      <c r="P6" s="282" t="s">
        <v>56</v>
      </c>
      <c r="Q6" s="475">
        <v>7</v>
      </c>
      <c r="R6" s="478">
        <v>1.071</v>
      </c>
      <c r="S6" s="235"/>
      <c r="T6" s="206"/>
    </row>
    <row r="7" spans="2:21" ht="20.25" customHeight="1" x14ac:dyDescent="0.25">
      <c r="B7" s="232">
        <v>4</v>
      </c>
      <c r="C7" s="255" t="s">
        <v>20</v>
      </c>
      <c r="D7" s="476">
        <v>61</v>
      </c>
      <c r="E7" s="476" t="s">
        <v>364</v>
      </c>
      <c r="F7" s="284" t="s">
        <v>84</v>
      </c>
      <c r="G7" s="476">
        <v>6</v>
      </c>
      <c r="H7" s="484">
        <v>3.09</v>
      </c>
      <c r="I7" s="229"/>
      <c r="J7" s="235"/>
      <c r="K7" s="229"/>
      <c r="L7" s="232">
        <v>4</v>
      </c>
      <c r="M7" s="255" t="s">
        <v>18</v>
      </c>
      <c r="N7" s="255">
        <v>24</v>
      </c>
      <c r="O7" s="255" t="s">
        <v>407</v>
      </c>
      <c r="P7" s="284" t="s">
        <v>193</v>
      </c>
      <c r="Q7" s="255">
        <v>4</v>
      </c>
      <c r="R7" s="480">
        <v>1.25</v>
      </c>
      <c r="S7" s="235"/>
      <c r="T7" s="206"/>
    </row>
    <row r="8" spans="2:21" ht="20.25" customHeight="1" x14ac:dyDescent="0.25">
      <c r="B8" s="232">
        <v>5</v>
      </c>
      <c r="C8" s="233" t="s">
        <v>18</v>
      </c>
      <c r="D8" s="233">
        <v>24</v>
      </c>
      <c r="E8" s="233" t="s">
        <v>407</v>
      </c>
      <c r="F8" s="282" t="s">
        <v>193</v>
      </c>
      <c r="G8" s="233">
        <v>4</v>
      </c>
      <c r="H8" s="481">
        <v>4.13</v>
      </c>
      <c r="I8" s="229"/>
      <c r="J8" s="235" t="s">
        <v>302</v>
      </c>
      <c r="K8" s="229"/>
      <c r="L8" s="232">
        <v>5</v>
      </c>
      <c r="M8" s="233" t="s">
        <v>20</v>
      </c>
      <c r="N8" s="475">
        <v>7</v>
      </c>
      <c r="O8" s="475" t="s">
        <v>367</v>
      </c>
      <c r="P8" s="282" t="s">
        <v>77</v>
      </c>
      <c r="Q8" s="475">
        <v>5</v>
      </c>
      <c r="R8" s="478">
        <v>1.2769999999999999</v>
      </c>
      <c r="S8" s="235"/>
      <c r="T8" s="206" t="s">
        <v>302</v>
      </c>
    </row>
    <row r="9" spans="2:21" s="156" customFormat="1" ht="20.25" customHeight="1" x14ac:dyDescent="0.25">
      <c r="B9" s="418"/>
      <c r="C9" s="418"/>
      <c r="D9" s="418"/>
      <c r="E9" s="418"/>
      <c r="F9" s="418"/>
      <c r="G9" s="418"/>
      <c r="H9" s="418"/>
      <c r="I9" s="238"/>
      <c r="J9" s="238"/>
      <c r="K9" s="238"/>
      <c r="L9" s="419"/>
      <c r="M9" s="419"/>
      <c r="N9" s="419"/>
      <c r="O9" s="419"/>
      <c r="P9" s="419"/>
      <c r="Q9" s="419"/>
      <c r="R9" s="419"/>
      <c r="S9" s="240"/>
    </row>
    <row r="10" spans="2:21" s="156" customFormat="1" ht="3" customHeight="1" x14ac:dyDescent="0.25">
      <c r="B10" s="234"/>
      <c r="C10" s="235"/>
      <c r="D10" s="235"/>
      <c r="E10" s="235"/>
      <c r="F10" s="236"/>
      <c r="G10" s="235"/>
      <c r="H10" s="237"/>
      <c r="I10" s="235"/>
      <c r="J10" s="235"/>
      <c r="K10" s="235"/>
      <c r="L10" s="235"/>
      <c r="M10" s="236"/>
      <c r="N10" s="235"/>
      <c r="O10" s="241"/>
      <c r="P10" s="239"/>
      <c r="Q10" s="240"/>
      <c r="R10" s="240"/>
      <c r="S10" s="240"/>
    </row>
    <row r="11" spans="2:21" ht="20.25" customHeight="1" x14ac:dyDescent="0.25">
      <c r="B11" s="226" t="s">
        <v>282</v>
      </c>
      <c r="C11" s="227" t="s">
        <v>3</v>
      </c>
      <c r="D11" s="230" t="s">
        <v>208</v>
      </c>
      <c r="E11" s="227" t="s">
        <v>253</v>
      </c>
      <c r="F11" s="230" t="s">
        <v>254</v>
      </c>
      <c r="G11" s="227" t="s">
        <v>4</v>
      </c>
      <c r="H11" s="228" t="s">
        <v>0</v>
      </c>
      <c r="I11" s="205"/>
      <c r="J11" s="205"/>
      <c r="K11" s="205"/>
      <c r="L11" s="226" t="s">
        <v>279</v>
      </c>
      <c r="M11" s="487" t="s">
        <v>3</v>
      </c>
      <c r="N11" s="487" t="s">
        <v>208</v>
      </c>
      <c r="O11" s="487" t="s">
        <v>253</v>
      </c>
      <c r="P11" s="487" t="s">
        <v>254</v>
      </c>
      <c r="Q11" s="487" t="s">
        <v>4</v>
      </c>
      <c r="R11" s="487" t="s">
        <v>227</v>
      </c>
      <c r="S11" s="235"/>
      <c r="T11" s="206"/>
    </row>
    <row r="12" spans="2:21" ht="20.25" customHeight="1" x14ac:dyDescent="0.25">
      <c r="B12" s="231">
        <v>1</v>
      </c>
      <c r="C12" s="233" t="s">
        <v>18</v>
      </c>
      <c r="D12" s="233">
        <v>29</v>
      </c>
      <c r="E12" s="233" t="s">
        <v>411</v>
      </c>
      <c r="F12" s="282" t="s">
        <v>198</v>
      </c>
      <c r="G12" s="233">
        <v>7</v>
      </c>
      <c r="H12" s="233">
        <v>5</v>
      </c>
      <c r="I12" s="235"/>
      <c r="J12" s="235" t="s">
        <v>302</v>
      </c>
      <c r="K12" s="235"/>
      <c r="L12" s="485">
        <v>1</v>
      </c>
      <c r="M12" s="233" t="s">
        <v>20</v>
      </c>
      <c r="N12" s="475">
        <v>89</v>
      </c>
      <c r="O12" s="475" t="s">
        <v>360</v>
      </c>
      <c r="P12" s="282" t="s">
        <v>82</v>
      </c>
      <c r="Q12" s="475">
        <v>5</v>
      </c>
      <c r="R12" s="478">
        <v>0.22</v>
      </c>
      <c r="S12" s="235"/>
      <c r="T12" s="206" t="s">
        <v>301</v>
      </c>
    </row>
    <row r="13" spans="2:21" ht="20.25" customHeight="1" x14ac:dyDescent="0.25">
      <c r="B13" s="232">
        <v>2</v>
      </c>
      <c r="C13" s="255" t="s">
        <v>20</v>
      </c>
      <c r="D13" s="476">
        <v>7</v>
      </c>
      <c r="E13" s="476" t="s">
        <v>367</v>
      </c>
      <c r="F13" s="284" t="s">
        <v>77</v>
      </c>
      <c r="G13" s="476">
        <v>5</v>
      </c>
      <c r="H13" s="476">
        <v>2</v>
      </c>
      <c r="I13" s="235"/>
      <c r="J13" s="235"/>
      <c r="K13" s="235"/>
      <c r="L13" s="486">
        <v>2</v>
      </c>
      <c r="M13" s="255" t="s">
        <v>20</v>
      </c>
      <c r="N13" s="476">
        <v>61</v>
      </c>
      <c r="O13" s="476" t="s">
        <v>364</v>
      </c>
      <c r="P13" s="284" t="s">
        <v>84</v>
      </c>
      <c r="Q13" s="476">
        <v>6</v>
      </c>
      <c r="R13" s="479">
        <v>0.24399999999999999</v>
      </c>
      <c r="S13" s="235"/>
      <c r="T13" s="206"/>
    </row>
    <row r="14" spans="2:21" ht="20.25" customHeight="1" x14ac:dyDescent="0.25">
      <c r="B14" s="232">
        <v>3</v>
      </c>
      <c r="C14" s="233" t="s">
        <v>17</v>
      </c>
      <c r="D14" s="233">
        <v>23</v>
      </c>
      <c r="E14" s="233" t="s">
        <v>397</v>
      </c>
      <c r="F14" s="282" t="s">
        <v>252</v>
      </c>
      <c r="G14" s="233">
        <v>6</v>
      </c>
      <c r="H14" s="233">
        <v>2</v>
      </c>
      <c r="I14" s="235"/>
      <c r="J14" s="235"/>
      <c r="K14" s="235"/>
      <c r="L14" s="486">
        <v>3</v>
      </c>
      <c r="M14" s="233" t="s">
        <v>19</v>
      </c>
      <c r="N14" s="475">
        <v>11</v>
      </c>
      <c r="O14" s="475" t="s">
        <v>337</v>
      </c>
      <c r="P14" s="282" t="s">
        <v>56</v>
      </c>
      <c r="Q14" s="475">
        <v>7</v>
      </c>
      <c r="R14" s="478">
        <v>0.26700000000000002</v>
      </c>
      <c r="S14" s="235"/>
      <c r="T14" s="206"/>
    </row>
    <row r="15" spans="2:21" ht="20.25" customHeight="1" x14ac:dyDescent="0.25">
      <c r="B15" s="232">
        <v>4</v>
      </c>
      <c r="C15" s="255" t="s">
        <v>19</v>
      </c>
      <c r="D15" s="476">
        <v>45</v>
      </c>
      <c r="E15" s="476" t="s">
        <v>343</v>
      </c>
      <c r="F15" s="284" t="s">
        <v>285</v>
      </c>
      <c r="G15" s="476">
        <v>2</v>
      </c>
      <c r="H15" s="476">
        <v>1</v>
      </c>
      <c r="I15" s="235"/>
      <c r="J15" s="235"/>
      <c r="K15" s="235"/>
      <c r="L15" s="486">
        <v>4</v>
      </c>
      <c r="M15" s="255" t="s">
        <v>19</v>
      </c>
      <c r="N15" s="476">
        <v>45</v>
      </c>
      <c r="O15" s="476" t="s">
        <v>343</v>
      </c>
      <c r="P15" s="284" t="s">
        <v>285</v>
      </c>
      <c r="Q15" s="476">
        <v>2</v>
      </c>
      <c r="R15" s="479">
        <v>0.28100000000000003</v>
      </c>
      <c r="S15" s="235"/>
      <c r="T15" s="206"/>
    </row>
    <row r="16" spans="2:21" ht="20.25" customHeight="1" x14ac:dyDescent="0.25">
      <c r="B16" s="232">
        <v>5</v>
      </c>
      <c r="C16" s="233" t="s">
        <v>19</v>
      </c>
      <c r="D16" s="475">
        <v>13</v>
      </c>
      <c r="E16" s="475" t="s">
        <v>349</v>
      </c>
      <c r="F16" s="282" t="s">
        <v>50</v>
      </c>
      <c r="G16" s="475">
        <v>5</v>
      </c>
      <c r="H16" s="475">
        <v>1</v>
      </c>
      <c r="I16" s="235"/>
      <c r="J16" s="244" t="s">
        <v>301</v>
      </c>
      <c r="K16" s="235"/>
      <c r="L16" s="486">
        <v>5</v>
      </c>
      <c r="M16" s="233" t="s">
        <v>18</v>
      </c>
      <c r="N16" s="233">
        <v>24</v>
      </c>
      <c r="O16" s="233" t="s">
        <v>407</v>
      </c>
      <c r="P16" s="282" t="s">
        <v>193</v>
      </c>
      <c r="Q16" s="233">
        <v>4</v>
      </c>
      <c r="R16" s="477">
        <v>0.33300000000000002</v>
      </c>
      <c r="S16" s="235"/>
      <c r="T16" s="206" t="s">
        <v>302</v>
      </c>
    </row>
    <row r="17" spans="2:20" s="156" customFormat="1" ht="20.25" customHeight="1" x14ac:dyDescent="0.25">
      <c r="B17" s="412" t="s">
        <v>442</v>
      </c>
      <c r="C17" s="412"/>
      <c r="D17" s="412"/>
      <c r="E17" s="412"/>
      <c r="F17" s="412"/>
      <c r="G17" s="412"/>
      <c r="H17" s="412"/>
      <c r="I17" s="235"/>
      <c r="J17" s="235"/>
      <c r="K17" s="235"/>
      <c r="L17" s="420"/>
      <c r="M17" s="420"/>
      <c r="N17" s="420"/>
      <c r="O17" s="420"/>
      <c r="P17" s="420"/>
      <c r="Q17" s="420"/>
      <c r="R17" s="420"/>
      <c r="S17" s="240"/>
    </row>
    <row r="18" spans="2:20" s="156" customFormat="1" ht="3" customHeight="1" x14ac:dyDescent="0.25">
      <c r="B18" s="234"/>
      <c r="C18" s="235"/>
      <c r="D18" s="235"/>
      <c r="E18" s="235"/>
      <c r="F18" s="236"/>
      <c r="G18" s="235"/>
      <c r="H18" s="237"/>
      <c r="I18" s="235"/>
      <c r="J18" s="235"/>
      <c r="K18" s="235"/>
      <c r="L18" s="235"/>
      <c r="M18" s="236"/>
      <c r="N18" s="235"/>
      <c r="O18" s="241"/>
      <c r="P18" s="239"/>
      <c r="Q18" s="240"/>
      <c r="R18" s="240"/>
      <c r="S18" s="240"/>
    </row>
    <row r="19" spans="2:20" ht="20.25" customHeight="1" x14ac:dyDescent="0.25">
      <c r="B19" s="226" t="s">
        <v>268</v>
      </c>
      <c r="C19" s="227" t="s">
        <v>3</v>
      </c>
      <c r="D19" s="230" t="s">
        <v>208</v>
      </c>
      <c r="E19" s="227" t="s">
        <v>253</v>
      </c>
      <c r="F19" s="230" t="s">
        <v>254</v>
      </c>
      <c r="G19" s="227" t="s">
        <v>4</v>
      </c>
      <c r="H19" s="228" t="s">
        <v>256</v>
      </c>
      <c r="I19" s="229"/>
      <c r="J19" s="229"/>
      <c r="K19" s="229"/>
      <c r="L19" s="226" t="s">
        <v>280</v>
      </c>
      <c r="M19" s="227" t="s">
        <v>3</v>
      </c>
      <c r="N19" s="230" t="s">
        <v>208</v>
      </c>
      <c r="O19" s="227" t="s">
        <v>253</v>
      </c>
      <c r="P19" s="230" t="s">
        <v>254</v>
      </c>
      <c r="Q19" s="227" t="s">
        <v>4</v>
      </c>
      <c r="R19" s="228" t="s">
        <v>265</v>
      </c>
      <c r="S19" s="13"/>
    </row>
    <row r="20" spans="2:20" ht="20.25" customHeight="1" x14ac:dyDescent="0.25">
      <c r="B20" s="231">
        <v>1</v>
      </c>
      <c r="C20" s="233" t="s">
        <v>18</v>
      </c>
      <c r="D20" s="233">
        <v>24</v>
      </c>
      <c r="E20" s="233" t="s">
        <v>407</v>
      </c>
      <c r="F20" s="282" t="s">
        <v>193</v>
      </c>
      <c r="G20" s="233">
        <v>4</v>
      </c>
      <c r="H20" s="233">
        <v>2</v>
      </c>
      <c r="I20" s="229"/>
      <c r="J20" s="235" t="s">
        <v>302</v>
      </c>
      <c r="K20" s="229"/>
      <c r="L20" s="231">
        <v>1</v>
      </c>
      <c r="M20" s="233" t="s">
        <v>20</v>
      </c>
      <c r="N20" s="475">
        <v>89</v>
      </c>
      <c r="O20" s="475" t="s">
        <v>360</v>
      </c>
      <c r="P20" s="282" t="s">
        <v>82</v>
      </c>
      <c r="Q20" s="475">
        <v>5</v>
      </c>
      <c r="R20" s="478">
        <v>0.13500000000000001</v>
      </c>
      <c r="S20" s="13"/>
      <c r="T20" s="206" t="s">
        <v>301</v>
      </c>
    </row>
    <row r="21" spans="2:20" ht="20.25" customHeight="1" x14ac:dyDescent="0.25">
      <c r="B21" s="232">
        <v>2</v>
      </c>
      <c r="C21" s="255" t="s">
        <v>19</v>
      </c>
      <c r="D21" s="476">
        <v>7</v>
      </c>
      <c r="E21" s="476" t="s">
        <v>338</v>
      </c>
      <c r="F21" s="284" t="s">
        <v>47</v>
      </c>
      <c r="G21" s="476">
        <v>6</v>
      </c>
      <c r="H21" s="476">
        <v>1</v>
      </c>
      <c r="I21" s="229"/>
      <c r="J21" s="235"/>
      <c r="K21" s="229"/>
      <c r="L21" s="232">
        <v>2</v>
      </c>
      <c r="M21" s="255" t="s">
        <v>20</v>
      </c>
      <c r="N21" s="476">
        <v>61</v>
      </c>
      <c r="O21" s="476" t="s">
        <v>364</v>
      </c>
      <c r="P21" s="284" t="s">
        <v>84</v>
      </c>
      <c r="Q21" s="476">
        <v>6</v>
      </c>
      <c r="R21" s="479">
        <v>0.17100000000000001</v>
      </c>
      <c r="S21" s="13"/>
      <c r="T21" s="206"/>
    </row>
    <row r="22" spans="2:20" ht="20.25" customHeight="1" x14ac:dyDescent="0.25">
      <c r="B22" s="232">
        <v>3</v>
      </c>
      <c r="C22" s="233" t="s">
        <v>20</v>
      </c>
      <c r="D22" s="475">
        <v>61</v>
      </c>
      <c r="E22" s="475" t="s">
        <v>364</v>
      </c>
      <c r="F22" s="282" t="s">
        <v>84</v>
      </c>
      <c r="G22" s="475">
        <v>6</v>
      </c>
      <c r="H22" s="475">
        <v>1</v>
      </c>
      <c r="I22" s="229"/>
      <c r="J22" s="235"/>
      <c r="K22" s="229"/>
      <c r="L22" s="232">
        <v>3</v>
      </c>
      <c r="M22" s="233" t="s">
        <v>19</v>
      </c>
      <c r="N22" s="475">
        <v>11</v>
      </c>
      <c r="O22" s="475" t="s">
        <v>337</v>
      </c>
      <c r="P22" s="282" t="s">
        <v>56</v>
      </c>
      <c r="Q22" s="475">
        <v>7</v>
      </c>
      <c r="R22" s="478">
        <v>0.214</v>
      </c>
      <c r="S22" s="13"/>
      <c r="T22" s="206"/>
    </row>
    <row r="23" spans="2:20" ht="20.25" customHeight="1" x14ac:dyDescent="0.25">
      <c r="B23" s="232">
        <v>4</v>
      </c>
      <c r="C23" s="255" t="s">
        <v>22</v>
      </c>
      <c r="D23" s="255">
        <v>85</v>
      </c>
      <c r="E23" s="255" t="s">
        <v>372</v>
      </c>
      <c r="F23" s="284" t="s">
        <v>116</v>
      </c>
      <c r="G23" s="255">
        <v>5</v>
      </c>
      <c r="H23" s="255">
        <v>1</v>
      </c>
      <c r="I23" s="229"/>
      <c r="J23" s="235"/>
      <c r="K23" s="229"/>
      <c r="L23" s="232">
        <v>4</v>
      </c>
      <c r="M23" s="255" t="s">
        <v>18</v>
      </c>
      <c r="N23" s="255">
        <v>24</v>
      </c>
      <c r="O23" s="255" t="s">
        <v>407</v>
      </c>
      <c r="P23" s="284" t="s">
        <v>193</v>
      </c>
      <c r="Q23" s="255">
        <v>4</v>
      </c>
      <c r="R23" s="480">
        <v>0.22600000000000001</v>
      </c>
      <c r="S23" s="13"/>
      <c r="T23" s="206"/>
    </row>
    <row r="24" spans="2:20" ht="20.25" customHeight="1" x14ac:dyDescent="0.25">
      <c r="B24" s="232">
        <v>5</v>
      </c>
      <c r="C24" s="233" t="s">
        <v>18</v>
      </c>
      <c r="D24" s="233">
        <v>7</v>
      </c>
      <c r="E24" s="233" t="s">
        <v>403</v>
      </c>
      <c r="F24" s="282" t="s">
        <v>202</v>
      </c>
      <c r="G24" s="233">
        <v>5</v>
      </c>
      <c r="H24" s="233">
        <v>1</v>
      </c>
      <c r="I24" s="229"/>
      <c r="J24" s="244" t="s">
        <v>301</v>
      </c>
      <c r="K24" s="229"/>
      <c r="L24" s="232">
        <v>5</v>
      </c>
      <c r="M24" s="233" t="s">
        <v>19</v>
      </c>
      <c r="N24" s="475">
        <v>45</v>
      </c>
      <c r="O24" s="475" t="s">
        <v>343</v>
      </c>
      <c r="P24" s="282" t="s">
        <v>285</v>
      </c>
      <c r="Q24" s="475">
        <v>2</v>
      </c>
      <c r="R24" s="478">
        <v>0.23300000000000001</v>
      </c>
      <c r="S24" s="13"/>
      <c r="T24" s="206" t="s">
        <v>302</v>
      </c>
    </row>
    <row r="25" spans="2:20" s="156" customFormat="1" ht="20.25" customHeight="1" x14ac:dyDescent="0.25">
      <c r="B25" s="421"/>
      <c r="C25" s="421"/>
      <c r="D25" s="421"/>
      <c r="E25" s="421"/>
      <c r="F25" s="421"/>
      <c r="G25" s="421"/>
      <c r="H25" s="421"/>
      <c r="I25" s="238"/>
      <c r="J25" s="238"/>
      <c r="K25" s="238"/>
      <c r="L25" s="419"/>
      <c r="M25" s="419"/>
      <c r="N25" s="419"/>
      <c r="O25" s="419"/>
      <c r="P25" s="419"/>
      <c r="Q25" s="419"/>
      <c r="R25" s="419"/>
      <c r="S25" s="240"/>
    </row>
    <row r="26" spans="2:20" s="156" customFormat="1" ht="3" customHeight="1" x14ac:dyDescent="0.25">
      <c r="B26" s="234"/>
      <c r="C26" s="235"/>
      <c r="D26" s="235"/>
      <c r="E26" s="235"/>
      <c r="F26" s="236"/>
      <c r="G26" s="235"/>
      <c r="H26" s="237"/>
      <c r="I26" s="235"/>
      <c r="J26" s="235"/>
      <c r="K26" s="235"/>
      <c r="L26" s="235"/>
      <c r="M26" s="236"/>
      <c r="N26" s="235"/>
      <c r="O26" s="241"/>
      <c r="P26" s="239"/>
      <c r="Q26" s="240"/>
      <c r="R26" s="240"/>
      <c r="S26" s="240"/>
    </row>
    <row r="27" spans="2:20" ht="20.25" customHeight="1" x14ac:dyDescent="0.25">
      <c r="B27" s="226" t="s">
        <v>273</v>
      </c>
      <c r="C27" s="227" t="s">
        <v>3</v>
      </c>
      <c r="D27" s="230" t="s">
        <v>208</v>
      </c>
      <c r="E27" s="227" t="s">
        <v>253</v>
      </c>
      <c r="F27" s="230" t="s">
        <v>254</v>
      </c>
      <c r="G27" s="227" t="s">
        <v>4</v>
      </c>
      <c r="H27" s="228" t="s">
        <v>260</v>
      </c>
      <c r="I27" s="229"/>
      <c r="J27" s="229"/>
      <c r="K27" s="229"/>
      <c r="L27" s="226" t="s">
        <v>276</v>
      </c>
      <c r="M27" s="227" t="s">
        <v>3</v>
      </c>
      <c r="N27" s="230" t="s">
        <v>208</v>
      </c>
      <c r="O27" s="227" t="s">
        <v>253</v>
      </c>
      <c r="P27" s="230" t="s">
        <v>254</v>
      </c>
      <c r="Q27" s="227" t="s">
        <v>4</v>
      </c>
      <c r="R27" s="228" t="s">
        <v>262</v>
      </c>
      <c r="S27" s="13"/>
    </row>
    <row r="28" spans="2:20" ht="20.25" customHeight="1" x14ac:dyDescent="0.25">
      <c r="B28" s="231">
        <v>1</v>
      </c>
      <c r="C28" s="233" t="s">
        <v>19</v>
      </c>
      <c r="D28" s="475">
        <v>11</v>
      </c>
      <c r="E28" s="475" t="s">
        <v>337</v>
      </c>
      <c r="F28" s="282" t="s">
        <v>56</v>
      </c>
      <c r="G28" s="475">
        <v>7</v>
      </c>
      <c r="H28" s="475">
        <v>29</v>
      </c>
      <c r="I28" s="229"/>
      <c r="J28" s="235" t="s">
        <v>302</v>
      </c>
      <c r="K28" s="229"/>
      <c r="L28" s="231">
        <v>1</v>
      </c>
      <c r="M28" s="233" t="s">
        <v>19</v>
      </c>
      <c r="N28" s="475">
        <v>11</v>
      </c>
      <c r="O28" s="475" t="s">
        <v>337</v>
      </c>
      <c r="P28" s="282" t="s">
        <v>56</v>
      </c>
      <c r="Q28" s="475">
        <v>7</v>
      </c>
      <c r="R28" s="482">
        <v>9.67</v>
      </c>
      <c r="S28" s="13"/>
      <c r="T28" s="206" t="s">
        <v>302</v>
      </c>
    </row>
    <row r="29" spans="2:20" ht="20.25" customHeight="1" x14ac:dyDescent="0.25">
      <c r="B29" s="232">
        <v>2</v>
      </c>
      <c r="C29" s="255" t="s">
        <v>18</v>
      </c>
      <c r="D29" s="255">
        <v>29</v>
      </c>
      <c r="E29" s="255" t="s">
        <v>411</v>
      </c>
      <c r="F29" s="284" t="s">
        <v>198</v>
      </c>
      <c r="G29" s="255">
        <v>7</v>
      </c>
      <c r="H29" s="255">
        <v>25</v>
      </c>
      <c r="I29" s="229"/>
      <c r="J29" s="235"/>
      <c r="K29" s="229"/>
      <c r="L29" s="232">
        <v>2</v>
      </c>
      <c r="M29" s="255" t="s">
        <v>20</v>
      </c>
      <c r="N29" s="476">
        <v>61</v>
      </c>
      <c r="O29" s="476" t="s">
        <v>364</v>
      </c>
      <c r="P29" s="284" t="s">
        <v>84</v>
      </c>
      <c r="Q29" s="476">
        <v>6</v>
      </c>
      <c r="R29" s="484">
        <v>6.5</v>
      </c>
      <c r="S29" s="13"/>
      <c r="T29" s="206"/>
    </row>
    <row r="30" spans="2:20" ht="20.25" customHeight="1" x14ac:dyDescent="0.25">
      <c r="B30" s="232">
        <v>3</v>
      </c>
      <c r="C30" s="233" t="s">
        <v>19</v>
      </c>
      <c r="D30" s="475">
        <v>13</v>
      </c>
      <c r="E30" s="475" t="s">
        <v>349</v>
      </c>
      <c r="F30" s="282" t="s">
        <v>50</v>
      </c>
      <c r="G30" s="475">
        <v>5</v>
      </c>
      <c r="H30" s="475">
        <v>19</v>
      </c>
      <c r="I30" s="229"/>
      <c r="J30" s="235"/>
      <c r="K30" s="229"/>
      <c r="L30" s="232">
        <v>3</v>
      </c>
      <c r="M30" s="233" t="s">
        <v>20</v>
      </c>
      <c r="N30" s="475">
        <v>89</v>
      </c>
      <c r="O30" s="475" t="s">
        <v>360</v>
      </c>
      <c r="P30" s="282" t="s">
        <v>82</v>
      </c>
      <c r="Q30" s="475">
        <v>5</v>
      </c>
      <c r="R30" s="482">
        <v>6</v>
      </c>
      <c r="S30" s="13"/>
      <c r="T30" s="206"/>
    </row>
    <row r="31" spans="2:20" ht="20.25" customHeight="1" x14ac:dyDescent="0.25">
      <c r="B31" s="232">
        <v>4</v>
      </c>
      <c r="C31" s="255" t="s">
        <v>20</v>
      </c>
      <c r="D31" s="476">
        <v>89</v>
      </c>
      <c r="E31" s="476" t="s">
        <v>360</v>
      </c>
      <c r="F31" s="284" t="s">
        <v>82</v>
      </c>
      <c r="G31" s="476">
        <v>5</v>
      </c>
      <c r="H31" s="476">
        <v>18</v>
      </c>
      <c r="I31" s="229"/>
      <c r="J31" s="235"/>
      <c r="K31" s="229"/>
      <c r="L31" s="232">
        <v>4</v>
      </c>
      <c r="M31" s="255" t="s">
        <v>18</v>
      </c>
      <c r="N31" s="255">
        <v>24</v>
      </c>
      <c r="O31" s="255" t="s">
        <v>407</v>
      </c>
      <c r="P31" s="284" t="s">
        <v>193</v>
      </c>
      <c r="Q31" s="255">
        <v>4</v>
      </c>
      <c r="R31" s="483">
        <v>4.67</v>
      </c>
      <c r="S31" s="13"/>
      <c r="T31" s="206"/>
    </row>
    <row r="32" spans="2:20" ht="20.25" customHeight="1" x14ac:dyDescent="0.25">
      <c r="B32" s="232">
        <v>5</v>
      </c>
      <c r="C32" s="233" t="s">
        <v>17</v>
      </c>
      <c r="D32" s="233">
        <v>23</v>
      </c>
      <c r="E32" s="233" t="s">
        <v>397</v>
      </c>
      <c r="F32" s="282" t="s">
        <v>252</v>
      </c>
      <c r="G32" s="233">
        <v>6</v>
      </c>
      <c r="H32" s="233">
        <v>17</v>
      </c>
      <c r="I32" s="229"/>
      <c r="J32" s="244" t="s">
        <v>301</v>
      </c>
      <c r="K32" s="229"/>
      <c r="L32" s="232">
        <v>5</v>
      </c>
      <c r="M32" s="233" t="s">
        <v>20</v>
      </c>
      <c r="N32" s="475">
        <v>7</v>
      </c>
      <c r="O32" s="475" t="s">
        <v>367</v>
      </c>
      <c r="P32" s="282" t="s">
        <v>77</v>
      </c>
      <c r="Q32" s="475">
        <v>5</v>
      </c>
      <c r="R32" s="482">
        <v>4</v>
      </c>
      <c r="S32" s="13"/>
      <c r="T32" s="207" t="s">
        <v>301</v>
      </c>
    </row>
    <row r="33" spans="2:19" s="156" customFormat="1" ht="20.25" customHeight="1" x14ac:dyDescent="0.25">
      <c r="B33" s="422"/>
      <c r="C33" s="422"/>
      <c r="D33" s="422"/>
      <c r="E33" s="422"/>
      <c r="F33" s="422"/>
      <c r="G33" s="422"/>
      <c r="H33" s="422"/>
      <c r="I33" s="235"/>
      <c r="J33" s="235"/>
      <c r="K33" s="235"/>
      <c r="L33" s="412"/>
      <c r="M33" s="412"/>
      <c r="N33" s="412"/>
      <c r="O33" s="412"/>
      <c r="P33" s="412"/>
      <c r="Q33" s="412"/>
      <c r="R33" s="412"/>
      <c r="S33" s="240"/>
    </row>
    <row r="34" spans="2:19" s="156" customFormat="1" ht="3" customHeight="1" x14ac:dyDescent="0.25">
      <c r="B34" s="244"/>
      <c r="C34" s="245"/>
      <c r="D34" s="245"/>
      <c r="E34" s="245"/>
      <c r="F34" s="246"/>
      <c r="G34" s="244"/>
      <c r="H34" s="247"/>
      <c r="I34" s="235"/>
      <c r="J34" s="235"/>
      <c r="K34" s="235"/>
      <c r="L34" s="235"/>
      <c r="M34" s="236"/>
      <c r="N34" s="235"/>
      <c r="O34" s="241"/>
      <c r="P34" s="239"/>
      <c r="Q34" s="240"/>
      <c r="R34" s="240"/>
      <c r="S34" s="240"/>
    </row>
    <row r="35" spans="2:19" ht="20.25" customHeight="1" x14ac:dyDescent="0.25">
      <c r="B35" s="226" t="s">
        <v>283</v>
      </c>
      <c r="C35" s="227" t="s">
        <v>3</v>
      </c>
      <c r="D35" s="230" t="s">
        <v>208</v>
      </c>
      <c r="E35" s="227" t="s">
        <v>253</v>
      </c>
      <c r="F35" s="230" t="s">
        <v>254</v>
      </c>
      <c r="G35" s="227" t="s">
        <v>4</v>
      </c>
      <c r="H35" s="228" t="s">
        <v>257</v>
      </c>
      <c r="I35" s="126"/>
      <c r="J35" s="126"/>
      <c r="K35" s="126"/>
      <c r="L35" s="126"/>
      <c r="M35" s="126"/>
      <c r="N35" s="126"/>
      <c r="O35" s="126"/>
      <c r="P35" s="248"/>
      <c r="Q35" s="249"/>
      <c r="R35" s="13"/>
      <c r="S35" s="13"/>
    </row>
    <row r="36" spans="2:19" ht="20.25" customHeight="1" x14ac:dyDescent="0.25">
      <c r="B36" s="231">
        <v>1</v>
      </c>
      <c r="C36" s="233" t="s">
        <v>17</v>
      </c>
      <c r="D36" s="233">
        <v>23</v>
      </c>
      <c r="E36" s="233" t="s">
        <v>397</v>
      </c>
      <c r="F36" s="282" t="s">
        <v>252</v>
      </c>
      <c r="G36" s="233">
        <v>6</v>
      </c>
      <c r="H36" s="481">
        <v>27.33</v>
      </c>
      <c r="I36" s="250"/>
      <c r="J36" s="235" t="s">
        <v>302</v>
      </c>
      <c r="K36" s="250"/>
      <c r="L36" s="250"/>
      <c r="M36" s="250"/>
      <c r="N36" s="250"/>
      <c r="O36" s="251"/>
      <c r="P36" s="250"/>
      <c r="Q36" s="250"/>
      <c r="R36" s="13"/>
      <c r="S36" s="13"/>
    </row>
    <row r="37" spans="2:19" ht="20.25" customHeight="1" x14ac:dyDescent="0.25">
      <c r="B37" s="232">
        <v>2</v>
      </c>
      <c r="C37" s="255" t="s">
        <v>18</v>
      </c>
      <c r="D37" s="255">
        <v>29</v>
      </c>
      <c r="E37" s="255" t="s">
        <v>411</v>
      </c>
      <c r="F37" s="284" t="s">
        <v>198</v>
      </c>
      <c r="G37" s="255">
        <v>7</v>
      </c>
      <c r="H37" s="483">
        <v>26.67</v>
      </c>
      <c r="I37" s="250"/>
      <c r="J37" s="235"/>
      <c r="K37" s="250"/>
      <c r="L37" s="250"/>
      <c r="M37" s="250"/>
      <c r="N37" s="250"/>
      <c r="O37" s="251"/>
      <c r="P37" s="250"/>
      <c r="Q37" s="250"/>
      <c r="R37" s="13"/>
      <c r="S37" s="13"/>
    </row>
    <row r="38" spans="2:19" ht="20.25" customHeight="1" x14ac:dyDescent="0.25">
      <c r="B38" s="232">
        <v>3</v>
      </c>
      <c r="C38" s="233" t="s">
        <v>22</v>
      </c>
      <c r="D38" s="233">
        <v>21</v>
      </c>
      <c r="E38" s="233" t="s">
        <v>373</v>
      </c>
      <c r="F38" s="282" t="s">
        <v>113</v>
      </c>
      <c r="G38" s="233">
        <v>6</v>
      </c>
      <c r="H38" s="481">
        <v>20.67</v>
      </c>
      <c r="I38" s="250"/>
      <c r="J38" s="235"/>
      <c r="K38" s="250"/>
      <c r="L38" s="250"/>
      <c r="M38" s="250"/>
      <c r="N38" s="250"/>
      <c r="O38" s="251"/>
      <c r="P38" s="250"/>
      <c r="Q38" s="250"/>
      <c r="R38" s="13"/>
      <c r="S38" s="13"/>
    </row>
    <row r="39" spans="2:19" ht="20.25" customHeight="1" x14ac:dyDescent="0.25">
      <c r="B39" s="232">
        <v>4</v>
      </c>
      <c r="C39" s="255" t="s">
        <v>20</v>
      </c>
      <c r="D39" s="476">
        <v>7</v>
      </c>
      <c r="E39" s="476" t="s">
        <v>367</v>
      </c>
      <c r="F39" s="284" t="s">
        <v>77</v>
      </c>
      <c r="G39" s="476">
        <v>5</v>
      </c>
      <c r="H39" s="484">
        <v>15.67</v>
      </c>
      <c r="I39" s="250"/>
      <c r="J39" s="235"/>
      <c r="K39" s="250"/>
      <c r="L39" s="250"/>
      <c r="M39" s="250"/>
      <c r="N39" s="250"/>
      <c r="O39" s="251"/>
      <c r="P39" s="250"/>
      <c r="Q39" s="250"/>
      <c r="R39" s="13"/>
      <c r="S39" s="13"/>
    </row>
    <row r="40" spans="2:19" ht="20.25" customHeight="1" x14ac:dyDescent="0.25">
      <c r="B40" s="232">
        <v>5</v>
      </c>
      <c r="C40" s="233" t="s">
        <v>19</v>
      </c>
      <c r="D40" s="475">
        <v>13</v>
      </c>
      <c r="E40" s="475" t="s">
        <v>349</v>
      </c>
      <c r="F40" s="282" t="s">
        <v>50</v>
      </c>
      <c r="G40" s="475">
        <v>5</v>
      </c>
      <c r="H40" s="482">
        <v>14.33</v>
      </c>
      <c r="I40" s="250"/>
      <c r="J40" s="244" t="s">
        <v>301</v>
      </c>
      <c r="K40" s="250"/>
      <c r="L40" s="250"/>
      <c r="M40" s="250"/>
      <c r="N40" s="250"/>
      <c r="O40" s="251"/>
      <c r="P40" s="250"/>
      <c r="Q40" s="250"/>
      <c r="R40" s="13"/>
      <c r="S40" s="13"/>
    </row>
    <row r="41" spans="2:19" s="156" customFormat="1" x14ac:dyDescent="0.25">
      <c r="B41" s="423"/>
      <c r="C41" s="423"/>
      <c r="D41" s="423"/>
      <c r="E41" s="423"/>
      <c r="F41" s="423"/>
      <c r="G41" s="423"/>
      <c r="H41" s="423"/>
      <c r="I41" s="153"/>
      <c r="J41" s="167"/>
      <c r="K41" s="167"/>
      <c r="L41" s="153"/>
      <c r="M41" s="202"/>
      <c r="N41" s="153"/>
      <c r="O41" s="152"/>
      <c r="P41" s="148"/>
    </row>
    <row r="42" spans="2:19" s="156" customFormat="1" x14ac:dyDescent="0.25">
      <c r="B42" s="204"/>
      <c r="C42" s="153"/>
      <c r="D42" s="153"/>
      <c r="E42" s="153"/>
      <c r="F42" s="202"/>
      <c r="G42" s="153"/>
      <c r="H42" s="203"/>
      <c r="I42" s="153"/>
      <c r="J42" s="167"/>
      <c r="K42" s="167"/>
      <c r="L42" s="153"/>
      <c r="M42" s="202"/>
      <c r="N42" s="153"/>
      <c r="O42" s="152"/>
      <c r="P42" s="148"/>
    </row>
    <row r="43" spans="2:19" s="156" customFormat="1" x14ac:dyDescent="0.25">
      <c r="B43" s="204"/>
      <c r="C43" s="153"/>
      <c r="D43" s="153"/>
      <c r="E43" s="153"/>
      <c r="F43" s="202"/>
      <c r="G43" s="153"/>
      <c r="H43" s="203"/>
      <c r="I43" s="153"/>
      <c r="J43" s="167"/>
      <c r="K43" s="167"/>
      <c r="L43" s="153"/>
      <c r="M43" s="202"/>
      <c r="N43" s="153"/>
      <c r="O43" s="152"/>
      <c r="P43" s="148"/>
    </row>
    <row r="44" spans="2:19" s="156" customFormat="1" x14ac:dyDescent="0.25">
      <c r="B44" s="204"/>
      <c r="C44" s="153"/>
      <c r="D44" s="153"/>
      <c r="E44" s="153"/>
      <c r="F44" s="202"/>
      <c r="G44" s="153"/>
      <c r="H44" s="203"/>
      <c r="I44" s="153"/>
      <c r="J44" s="167"/>
      <c r="K44" s="167"/>
      <c r="L44" s="153"/>
      <c r="M44" s="202"/>
      <c r="N44" s="153"/>
      <c r="O44" s="152"/>
      <c r="P44" s="148"/>
    </row>
    <row r="45" spans="2:19" s="156" customFormat="1" x14ac:dyDescent="0.25">
      <c r="B45" s="204"/>
      <c r="C45" s="153"/>
      <c r="D45" s="153"/>
      <c r="E45" s="153"/>
      <c r="F45" s="202"/>
      <c r="G45" s="153"/>
      <c r="H45" s="203"/>
      <c r="I45" s="153"/>
      <c r="J45" s="167"/>
      <c r="K45" s="167"/>
      <c r="L45" s="153"/>
      <c r="M45" s="202"/>
      <c r="N45" s="153"/>
      <c r="O45" s="152"/>
      <c r="P45" s="148"/>
    </row>
    <row r="46" spans="2:19" s="156" customFormat="1" x14ac:dyDescent="0.25">
      <c r="B46" s="204"/>
      <c r="C46" s="153"/>
      <c r="D46" s="153"/>
      <c r="E46" s="153"/>
      <c r="F46" s="202"/>
      <c r="G46" s="153"/>
      <c r="H46" s="203"/>
      <c r="I46" s="153"/>
      <c r="J46" s="167"/>
      <c r="K46" s="167"/>
      <c r="L46" s="153"/>
      <c r="M46" s="202"/>
      <c r="N46" s="153"/>
      <c r="O46" s="152"/>
      <c r="P46" s="148"/>
    </row>
    <row r="47" spans="2:19" s="156" customFormat="1" x14ac:dyDescent="0.25">
      <c r="B47" s="204"/>
      <c r="C47" s="153"/>
      <c r="D47" s="153"/>
      <c r="E47" s="153"/>
      <c r="F47" s="202"/>
      <c r="G47" s="153"/>
      <c r="H47" s="203"/>
      <c r="I47" s="153"/>
      <c r="J47" s="167"/>
      <c r="K47" s="167"/>
      <c r="L47" s="153"/>
      <c r="M47" s="202"/>
      <c r="N47" s="153"/>
      <c r="O47" s="152"/>
      <c r="P47" s="148"/>
    </row>
    <row r="48" spans="2:19" s="156" customFormat="1" x14ac:dyDescent="0.25">
      <c r="B48" s="204"/>
      <c r="C48" s="153"/>
      <c r="D48" s="153"/>
      <c r="E48" s="153"/>
      <c r="F48" s="202"/>
      <c r="G48" s="153"/>
      <c r="H48" s="203"/>
      <c r="I48" s="153"/>
      <c r="J48" s="167"/>
      <c r="K48" s="167"/>
      <c r="L48" s="153"/>
      <c r="M48" s="202"/>
      <c r="N48" s="153"/>
      <c r="O48" s="152"/>
      <c r="P48" s="148"/>
    </row>
    <row r="49" spans="2:17" s="121" customFormat="1" ht="15" x14ac:dyDescent="0.25">
      <c r="B49" s="417"/>
      <c r="C49" s="417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122"/>
    </row>
    <row r="50" spans="2:17" ht="26.25" x14ac:dyDescent="0.25">
      <c r="B50" s="55"/>
      <c r="C50" s="55"/>
      <c r="D50" s="55"/>
      <c r="E50" s="57"/>
      <c r="F50" s="211"/>
      <c r="G50" s="59"/>
      <c r="H50" s="59"/>
      <c r="I50" s="59"/>
      <c r="J50" s="208"/>
      <c r="K50" s="208"/>
      <c r="L50" s="59"/>
      <c r="M50" s="59"/>
      <c r="N50" s="57"/>
      <c r="O50" s="57"/>
      <c r="P50" s="125"/>
      <c r="Q50" s="54"/>
    </row>
    <row r="51" spans="2:17" ht="26.25" x14ac:dyDescent="0.25">
      <c r="B51" s="55"/>
      <c r="C51" s="55"/>
      <c r="D51" s="55"/>
      <c r="E51" s="57"/>
      <c r="F51" s="211"/>
      <c r="G51" s="59"/>
      <c r="H51" s="59"/>
      <c r="I51" s="59"/>
      <c r="J51" s="208"/>
      <c r="K51" s="208"/>
      <c r="L51" s="59"/>
      <c r="M51" s="59"/>
      <c r="N51" s="57"/>
      <c r="O51" s="57"/>
      <c r="P51" s="125"/>
      <c r="Q51" s="54"/>
    </row>
    <row r="52" spans="2:17" ht="26.25" x14ac:dyDescent="0.25">
      <c r="E52" s="57"/>
      <c r="F52" s="211"/>
      <c r="G52" s="59"/>
      <c r="H52" s="59"/>
      <c r="I52" s="59"/>
      <c r="J52" s="208"/>
      <c r="K52" s="208"/>
      <c r="L52" s="59"/>
      <c r="M52" s="59"/>
      <c r="N52" s="57"/>
      <c r="O52" s="57"/>
    </row>
    <row r="53" spans="2:17" ht="26.25" x14ac:dyDescent="0.25">
      <c r="E53" s="57"/>
      <c r="F53" s="211"/>
      <c r="G53" s="59"/>
      <c r="H53" s="59"/>
      <c r="I53" s="59"/>
      <c r="J53" s="208"/>
      <c r="K53" s="208"/>
      <c r="L53" s="59"/>
      <c r="M53" s="59"/>
      <c r="N53" s="57"/>
      <c r="O53" s="57"/>
    </row>
    <row r="54" spans="2:17" ht="26.25" x14ac:dyDescent="0.25">
      <c r="E54" s="57"/>
      <c r="F54" s="211"/>
      <c r="G54" s="59"/>
      <c r="H54" s="59"/>
      <c r="I54" s="59"/>
      <c r="J54" s="208"/>
      <c r="K54" s="208"/>
      <c r="L54" s="59"/>
      <c r="M54" s="59"/>
      <c r="N54" s="57"/>
      <c r="O54" s="57"/>
    </row>
    <row r="55" spans="2:17" ht="26.25" x14ac:dyDescent="0.25">
      <c r="E55" s="57"/>
      <c r="F55" s="211"/>
      <c r="G55" s="59"/>
      <c r="H55" s="59"/>
      <c r="I55" s="59"/>
      <c r="J55" s="208"/>
      <c r="K55" s="208"/>
      <c r="L55" s="59"/>
      <c r="M55" s="59"/>
      <c r="N55" s="57"/>
      <c r="O55" s="57"/>
    </row>
    <row r="56" spans="2:17" ht="26.25" x14ac:dyDescent="0.25">
      <c r="E56" s="57"/>
      <c r="F56" s="211"/>
      <c r="G56" s="59"/>
      <c r="H56" s="59"/>
      <c r="I56" s="59"/>
      <c r="J56" s="208"/>
      <c r="K56" s="208"/>
      <c r="L56" s="59"/>
      <c r="M56" s="59"/>
      <c r="N56" s="57"/>
      <c r="O56" s="57"/>
    </row>
    <row r="57" spans="2:17" ht="26.25" x14ac:dyDescent="0.25">
      <c r="E57" s="57"/>
      <c r="F57" s="211"/>
      <c r="G57" s="59"/>
      <c r="H57" s="59"/>
      <c r="I57" s="59"/>
      <c r="J57" s="208"/>
      <c r="K57" s="208"/>
      <c r="L57" s="59"/>
      <c r="M57" s="59"/>
      <c r="N57" s="57"/>
      <c r="O57" s="57"/>
    </row>
    <row r="58" spans="2:17" ht="26.25" x14ac:dyDescent="0.25">
      <c r="E58" s="57"/>
      <c r="F58" s="211"/>
      <c r="G58" s="59"/>
      <c r="H58" s="59"/>
      <c r="I58" s="59"/>
      <c r="J58" s="208"/>
      <c r="K58" s="208"/>
      <c r="L58" s="59"/>
      <c r="M58" s="59"/>
      <c r="N58" s="57"/>
      <c r="O58" s="57"/>
    </row>
    <row r="59" spans="2:17" ht="26.25" x14ac:dyDescent="0.25">
      <c r="E59" s="57"/>
      <c r="F59" s="211"/>
      <c r="G59" s="59"/>
      <c r="H59" s="59"/>
      <c r="I59" s="59"/>
      <c r="J59" s="208"/>
      <c r="K59" s="208"/>
      <c r="L59" s="59"/>
      <c r="M59" s="59"/>
      <c r="N59" s="57"/>
      <c r="O59" s="57"/>
    </row>
    <row r="60" spans="2:17" ht="26.25" x14ac:dyDescent="0.25">
      <c r="E60" s="57"/>
      <c r="F60" s="211"/>
      <c r="G60" s="59"/>
      <c r="H60" s="59"/>
      <c r="I60" s="59"/>
      <c r="J60" s="208"/>
      <c r="K60" s="208"/>
      <c r="L60" s="59"/>
      <c r="M60" s="59"/>
      <c r="N60" s="59"/>
      <c r="O60" s="59"/>
    </row>
    <row r="61" spans="2:17" ht="26.25" x14ac:dyDescent="0.25">
      <c r="E61" s="57"/>
      <c r="F61" s="211"/>
      <c r="G61" s="59"/>
      <c r="H61" s="59"/>
      <c r="I61" s="59"/>
      <c r="J61" s="209"/>
      <c r="K61" s="209"/>
      <c r="L61" s="60"/>
      <c r="M61" s="60"/>
      <c r="N61" s="61"/>
      <c r="O61" s="61"/>
    </row>
    <row r="62" spans="2:17" ht="26.25" x14ac:dyDescent="0.25">
      <c r="E62" s="57"/>
      <c r="F62" s="211"/>
      <c r="G62" s="59"/>
      <c r="H62" s="59"/>
      <c r="I62" s="59"/>
      <c r="J62" s="209"/>
      <c r="K62" s="209"/>
      <c r="L62" s="60"/>
      <c r="M62" s="60"/>
      <c r="N62" s="61"/>
      <c r="O62" s="61"/>
    </row>
    <row r="63" spans="2:17" ht="26.25" x14ac:dyDescent="0.25">
      <c r="E63" s="57"/>
      <c r="F63" s="211"/>
      <c r="G63" s="59"/>
      <c r="H63" s="59"/>
      <c r="I63" s="59"/>
      <c r="J63" s="209"/>
      <c r="K63" s="209"/>
      <c r="L63" s="60"/>
      <c r="M63" s="60"/>
      <c r="N63" s="61"/>
      <c r="O63" s="61"/>
    </row>
    <row r="64" spans="2:17" ht="26.25" x14ac:dyDescent="0.25">
      <c r="E64" s="57"/>
      <c r="F64" s="211"/>
      <c r="G64" s="59"/>
      <c r="H64" s="59"/>
      <c r="I64" s="59"/>
      <c r="J64" s="209"/>
      <c r="K64" s="209"/>
      <c r="L64" s="60"/>
      <c r="M64" s="60"/>
      <c r="N64" s="61"/>
      <c r="O64" s="61"/>
    </row>
    <row r="65" spans="5:15" ht="26.25" x14ac:dyDescent="0.25">
      <c r="E65" s="57"/>
      <c r="F65" s="211"/>
      <c r="G65" s="59"/>
      <c r="H65" s="59"/>
      <c r="I65" s="59"/>
      <c r="J65" s="209"/>
      <c r="K65" s="209"/>
      <c r="L65" s="60"/>
      <c r="M65" s="60"/>
      <c r="N65" s="61"/>
      <c r="O65" s="61"/>
    </row>
    <row r="66" spans="5:15" ht="26.25" x14ac:dyDescent="0.25">
      <c r="E66" s="57"/>
      <c r="F66" s="211"/>
      <c r="G66" s="59"/>
      <c r="H66" s="59"/>
      <c r="I66" s="59"/>
      <c r="J66" s="209"/>
      <c r="K66" s="209"/>
      <c r="L66" s="60"/>
      <c r="M66" s="60"/>
      <c r="N66" s="61"/>
      <c r="O66" s="61"/>
    </row>
    <row r="67" spans="5:15" ht="26.25" x14ac:dyDescent="0.25">
      <c r="E67" s="57"/>
      <c r="F67" s="211"/>
      <c r="G67" s="59"/>
      <c r="H67" s="59"/>
      <c r="I67" s="59"/>
      <c r="J67" s="209"/>
      <c r="K67" s="209"/>
      <c r="L67" s="60"/>
      <c r="M67" s="60"/>
      <c r="N67" s="61"/>
      <c r="O67" s="61"/>
    </row>
    <row r="68" spans="5:15" ht="26.25" x14ac:dyDescent="0.25">
      <c r="E68" s="57"/>
      <c r="F68" s="211"/>
      <c r="G68" s="59"/>
      <c r="H68" s="59"/>
      <c r="I68" s="59"/>
      <c r="J68" s="208"/>
      <c r="K68" s="208"/>
      <c r="L68" s="59"/>
      <c r="M68" s="59"/>
      <c r="N68" s="59"/>
      <c r="O68" s="59"/>
    </row>
    <row r="69" spans="5:15" ht="26.25" x14ac:dyDescent="0.25">
      <c r="E69" s="57"/>
      <c r="F69" s="211"/>
      <c r="G69" s="59"/>
      <c r="H69" s="59"/>
      <c r="I69" s="59"/>
      <c r="J69" s="208"/>
      <c r="K69" s="208"/>
      <c r="L69" s="59"/>
      <c r="M69" s="59"/>
      <c r="N69" s="59"/>
      <c r="O69" s="59"/>
    </row>
    <row r="70" spans="5:15" ht="26.25" x14ac:dyDescent="0.25">
      <c r="E70" s="57"/>
      <c r="F70" s="211"/>
      <c r="G70" s="59"/>
      <c r="H70" s="59"/>
      <c r="I70" s="59"/>
      <c r="J70" s="208"/>
      <c r="K70" s="208"/>
      <c r="L70" s="59"/>
      <c r="M70" s="59"/>
      <c r="N70" s="59"/>
      <c r="O70" s="59"/>
    </row>
    <row r="71" spans="5:15" ht="26.25" x14ac:dyDescent="0.25">
      <c r="E71" s="57"/>
      <c r="F71" s="211"/>
      <c r="G71" s="59"/>
      <c r="H71" s="59"/>
      <c r="I71" s="59"/>
      <c r="J71" s="208"/>
      <c r="K71" s="208"/>
      <c r="L71" s="59"/>
      <c r="M71" s="59"/>
      <c r="N71" s="59"/>
      <c r="O71" s="59"/>
    </row>
    <row r="72" spans="5:15" ht="26.25" x14ac:dyDescent="0.25">
      <c r="E72" s="57"/>
      <c r="F72" s="211"/>
      <c r="G72" s="59"/>
      <c r="H72" s="59"/>
      <c r="I72" s="59"/>
      <c r="J72" s="208"/>
      <c r="K72" s="208"/>
      <c r="L72" s="59"/>
      <c r="M72" s="59"/>
      <c r="N72" s="59"/>
      <c r="O72" s="59"/>
    </row>
    <row r="73" spans="5:15" ht="26.25" x14ac:dyDescent="0.25">
      <c r="E73" s="59"/>
      <c r="F73" s="211"/>
      <c r="G73" s="59"/>
      <c r="H73" s="59"/>
      <c r="I73" s="59"/>
      <c r="J73" s="208"/>
      <c r="K73" s="208"/>
      <c r="L73" s="59"/>
      <c r="M73" s="59"/>
      <c r="N73" s="59"/>
      <c r="O73" s="59"/>
    </row>
    <row r="74" spans="5:15" ht="26.25" x14ac:dyDescent="0.25">
      <c r="E74" s="59"/>
      <c r="F74" s="211"/>
      <c r="G74" s="59"/>
      <c r="H74" s="59"/>
      <c r="I74" s="59"/>
      <c r="J74" s="208"/>
      <c r="K74" s="208"/>
      <c r="L74" s="59"/>
      <c r="M74" s="59"/>
      <c r="N74" s="59"/>
      <c r="O74" s="59"/>
    </row>
  </sheetData>
  <mergeCells count="13">
    <mergeCell ref="B49:H49"/>
    <mergeCell ref="I49:O49"/>
    <mergeCell ref="B1:R1"/>
    <mergeCell ref="B2:R2"/>
    <mergeCell ref="B9:H9"/>
    <mergeCell ref="L9:R9"/>
    <mergeCell ref="B17:H17"/>
    <mergeCell ref="L17:R17"/>
    <mergeCell ref="L25:R25"/>
    <mergeCell ref="B25:H25"/>
    <mergeCell ref="B33:H33"/>
    <mergeCell ref="L33:R33"/>
    <mergeCell ref="B41:H41"/>
  </mergeCells>
  <pageMargins left="0.7" right="0.7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Schedule</vt:lpstr>
      <vt:lpstr>Roaster-06-06-15</vt:lpstr>
      <vt:lpstr>Stading</vt:lpstr>
      <vt:lpstr>Team Batting Stat</vt:lpstr>
      <vt:lpstr>Comb Batting Stat</vt:lpstr>
      <vt:lpstr>Batting Top 10</vt:lpstr>
      <vt:lpstr>Team Pitching Stat</vt:lpstr>
      <vt:lpstr>Comb Pitching Stat</vt:lpstr>
      <vt:lpstr>Pitching Top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Kangmin Lee</cp:lastModifiedBy>
  <cp:lastPrinted>2015-04-27T02:39:19Z</cp:lastPrinted>
  <dcterms:created xsi:type="dcterms:W3CDTF">2015-04-18T23:51:51Z</dcterms:created>
  <dcterms:modified xsi:type="dcterms:W3CDTF">2015-06-08T01:42:54Z</dcterms:modified>
</cp:coreProperties>
</file>