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 firstSheet="1" activeTab="8"/>
  </bookViews>
  <sheets>
    <sheet name="Schedule" sheetId="4" state="hidden" r:id="rId1"/>
    <sheet name="Roaster-04-24-15" sheetId="5" r:id="rId2"/>
    <sheet name="Stading" sheetId="1" r:id="rId3"/>
    <sheet name="Batting" sheetId="2" r:id="rId4"/>
    <sheet name="Batting (2)" sheetId="10" state="hidden" r:id="rId5"/>
    <sheet name="Batting Top 10" sheetId="3" r:id="rId6"/>
    <sheet name="Pitching" sheetId="6" r:id="rId7"/>
    <sheet name="Pitching (2)" sheetId="11" state="hidden" r:id="rId8"/>
    <sheet name="Pitching Top 5" sheetId="7" r:id="rId9"/>
  </sheets>
  <definedNames>
    <definedName name="_xlnm._FilterDatabase" localSheetId="4" hidden="1">'Batting (2)'!$B$5:$Z$72</definedName>
    <definedName name="_xlnm._FilterDatabase" localSheetId="7" hidden="1">'Pitching (2)'!$B$5:$W$23</definedName>
  </definedNames>
  <calcPr calcId="144525"/>
</workbook>
</file>

<file path=xl/calcChain.xml><?xml version="1.0" encoding="utf-8"?>
<calcChain xmlns="http://schemas.openxmlformats.org/spreadsheetml/2006/main">
  <c r="CN12" i="1" l="1"/>
  <c r="CM12" i="1"/>
  <c r="CL12" i="1"/>
  <c r="CK12" i="1"/>
  <c r="I12" i="1"/>
  <c r="H12" i="1"/>
  <c r="CN11" i="1"/>
  <c r="CM11" i="1"/>
  <c r="CL11" i="1"/>
  <c r="CK11" i="1"/>
  <c r="I11" i="1"/>
  <c r="H11" i="1"/>
  <c r="CN10" i="1"/>
  <c r="CM10" i="1"/>
  <c r="CL10" i="1"/>
  <c r="CK10" i="1"/>
  <c r="I10" i="1"/>
  <c r="H10" i="1"/>
  <c r="CN9" i="1"/>
  <c r="CO9" i="1" s="1"/>
  <c r="CM9" i="1"/>
  <c r="CL9" i="1"/>
  <c r="CK9" i="1"/>
  <c r="I9" i="1"/>
  <c r="H9" i="1"/>
  <c r="CN8" i="1"/>
  <c r="CM8" i="1"/>
  <c r="CL8" i="1"/>
  <c r="CO8" i="1" s="1"/>
  <c r="CK8" i="1"/>
  <c r="I8" i="1"/>
  <c r="H8" i="1"/>
  <c r="CO10" i="1" l="1"/>
  <c r="CO11" i="1"/>
  <c r="CO12" i="1"/>
</calcChain>
</file>

<file path=xl/sharedStrings.xml><?xml version="1.0" encoding="utf-8"?>
<sst xmlns="http://schemas.openxmlformats.org/spreadsheetml/2006/main" count="1974" uniqueCount="406">
  <si>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</si>
  <si>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</si>
  <si>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</si>
  <si>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</si>
  <si>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</si>
  <si>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</si>
  <si>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</si>
  <si>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</si>
  <si>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</si>
  <si>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</si>
  <si>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</si>
  <si>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</si>
  <si>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</si>
  <si>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</si>
  <si>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</si>
  <si>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</si>
  <si>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</si>
  <si>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</si>
  <si>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</si>
  <si>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</si>
  <si>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</si>
  <si>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</si>
  <si>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OUT</t>
  </si>
  <si>
    <t>CB</t>
  </si>
  <si>
    <t xml:space="preserve">BB </t>
  </si>
  <si>
    <t>Play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</si>
  <si>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</si>
  <si>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</si>
  <si>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</si>
  <si>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</si>
  <si>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</si>
  <si>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</si>
  <si>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</si>
  <si>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</si>
  <si>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</si>
  <si>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</si>
  <si>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</si>
  <si>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</si>
  <si>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</si>
  <si>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</si>
  <si>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</si>
  <si>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</si>
  <si>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</si>
  <si>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</si>
  <si>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</si>
  <si>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</si>
  <si>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</si>
  <si>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</si>
  <si>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</si>
  <si>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</si>
  <si>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</si>
  <si>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</si>
  <si>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</si>
  <si>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</si>
  <si>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</si>
  <si>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</si>
  <si>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</si>
  <si>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</si>
  <si>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</si>
  <si>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</si>
  <si>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</si>
  <si>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</si>
  <si>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</si>
  <si>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</si>
  <si>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</si>
  <si>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</si>
  <si>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</si>
  <si>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</si>
  <si>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</si>
  <si>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</si>
  <si>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</si>
  <si>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</si>
  <si>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</si>
  <si>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</si>
  <si>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</si>
  <si>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</si>
  <si>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</si>
  <si>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</si>
  <si>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</si>
  <si>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</si>
  <si>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</si>
  <si>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</si>
  <si>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</si>
  <si>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</si>
  <si>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</si>
  <si>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</si>
  <si>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</si>
  <si>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</si>
  <si>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</si>
  <si>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</si>
  <si>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</si>
  <si>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</si>
  <si>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</si>
  <si>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</si>
  <si>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Dennis Lee</t>
  </si>
  <si>
    <t>Hyuk Kim</t>
  </si>
  <si>
    <t>Kanghoon Park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</si>
  <si>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</si>
  <si>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</si>
  <si>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</si>
  <si>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</si>
  <si>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</si>
  <si>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</si>
  <si>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</si>
  <si>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</si>
  <si>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</si>
  <si>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</si>
  <si>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</si>
  <si>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</si>
  <si>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</si>
  <si>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</si>
  <si>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</si>
  <si>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</si>
  <si>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</si>
  <si>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</si>
  <si>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</si>
  <si>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</si>
  <si>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</si>
  <si>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</si>
  <si>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</si>
  <si>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</si>
  <si>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</si>
  <si>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</si>
  <si>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</si>
  <si>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</si>
  <si>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</si>
  <si>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</si>
  <si>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</si>
  <si>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</si>
  <si>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</si>
  <si>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</si>
  <si>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</si>
  <si>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</si>
  <si>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</si>
  <si>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</si>
  <si>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</si>
  <si>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</si>
  <si>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</si>
  <si>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</si>
  <si>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</si>
  <si>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</si>
  <si>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</si>
  <si>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</si>
  <si>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</si>
  <si>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</si>
  <si>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</si>
  <si>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</si>
  <si>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</si>
  <si>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</si>
  <si>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</si>
  <si>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</si>
  <si>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</si>
  <si>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</si>
  <si>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</si>
  <si>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</si>
  <si>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</si>
  <si>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</si>
  <si>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</si>
  <si>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</si>
  <si>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Joon Chang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</si>
  <si>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</si>
  <si>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</si>
  <si>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</si>
  <si>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</si>
  <si>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</si>
  <si>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</si>
  <si>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</si>
  <si>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</si>
  <si>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</si>
  <si>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</si>
  <si>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</si>
  <si>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</si>
  <si>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</si>
  <si>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</si>
  <si>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</si>
  <si>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</si>
  <si>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</si>
  <si>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</si>
  <si>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</si>
  <si>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</si>
  <si>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</si>
  <si>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</si>
  <si>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</si>
  <si>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</si>
  <si>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</si>
  <si>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</si>
  <si>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</si>
  <si>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</si>
  <si>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</si>
  <si>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</si>
  <si>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</si>
  <si>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</si>
  <si>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</si>
  <si>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</si>
  <si>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</si>
  <si>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</si>
  <si>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</si>
  <si>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</si>
  <si>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</si>
  <si>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</si>
  <si>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</si>
  <si>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</si>
  <si>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</si>
  <si>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</si>
  <si>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</si>
  <si>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</si>
  <si>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</si>
  <si>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</si>
  <si>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</si>
  <si>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</si>
  <si>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</si>
  <si>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</si>
  <si>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</si>
  <si>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</si>
  <si>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</si>
  <si>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</si>
  <si>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</si>
  <si>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</si>
  <si>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</si>
  <si>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</si>
  <si>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</si>
  <si>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</si>
  <si>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</si>
  <si>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</si>
  <si>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</si>
  <si>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</si>
  <si>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</si>
  <si>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</si>
  <si>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</si>
  <si>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</si>
  <si>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</si>
  <si>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</si>
  <si>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</si>
  <si>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</si>
  <si>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</si>
  <si>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</si>
  <si>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</si>
  <si>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</si>
  <si>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</si>
  <si>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</si>
  <si>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</si>
  <si>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</si>
  <si>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</si>
  <si>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</si>
  <si>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</si>
  <si>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</si>
  <si>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</si>
  <si>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</si>
  <si>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</si>
  <si>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</si>
  <si>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</si>
  <si>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</si>
  <si>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</si>
  <si>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</si>
  <si>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</si>
  <si>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</si>
  <si>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</si>
  <si>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 xml:space="preserve"> Wonseop Choi</t>
  </si>
  <si>
    <t xml:space="preserve"> Younghan Kim</t>
  </si>
  <si>
    <t xml:space="preserve"> Hakjae Lee</t>
  </si>
  <si>
    <t xml:space="preserve"> Minsoo Kim</t>
  </si>
  <si>
    <t xml:space="preserve"> Gyuman Han</t>
  </si>
  <si>
    <t xml:space="preserve"> Kwangoh Kim</t>
  </si>
  <si>
    <t xml:space="preserve"> Yongho Kim</t>
  </si>
  <si>
    <t xml:space="preserve"> Choongwook Seo</t>
  </si>
  <si>
    <t xml:space="preserve"> Seonggeun Kim</t>
  </si>
  <si>
    <t xml:space="preserve"> Hakjoon Baek</t>
  </si>
  <si>
    <t xml:space="preserve"> Kyungjoo Wee</t>
  </si>
  <si>
    <t xml:space="preserve"> Dohwee Kim</t>
  </si>
  <si>
    <t>TOTALS</t>
  </si>
  <si>
    <t xml:space="preserve"> Andy Hwang</t>
  </si>
  <si>
    <t xml:space="preserve"> Young Sun Park</t>
  </si>
  <si>
    <t xml:space="preserve"> Seung Won Lee</t>
  </si>
  <si>
    <t xml:space="preserve"> David Hwang</t>
  </si>
  <si>
    <t xml:space="preserve"> Shin Hyung Lee</t>
  </si>
  <si>
    <t xml:space="preserve"> Byung JIn Kim</t>
  </si>
  <si>
    <t xml:space="preserve"> Paul Yu</t>
  </si>
  <si>
    <t xml:space="preserve"> Kyu Jung Hwang</t>
  </si>
  <si>
    <t xml:space="preserve"> Chris Yee</t>
  </si>
  <si>
    <t xml:space="preserve"> Sung Woo Ahn</t>
  </si>
  <si>
    <t xml:space="preserve"> Jung Lee</t>
  </si>
  <si>
    <t xml:space="preserve"> Wonku Kim</t>
  </si>
  <si>
    <t xml:space="preserve"> Seungwon Ju</t>
  </si>
  <si>
    <t xml:space="preserve"> Chuljoong Hwang</t>
  </si>
  <si>
    <t>황철중</t>
  </si>
  <si>
    <t xml:space="preserve"> Jisung Roh</t>
  </si>
  <si>
    <t xml:space="preserve"> Woojoo Lee</t>
  </si>
  <si>
    <t xml:space="preserve"> Geunho Yoo</t>
  </si>
  <si>
    <t xml:space="preserve"> Seunghee Lee</t>
  </si>
  <si>
    <t xml:space="preserve"> Bongik Kim</t>
  </si>
  <si>
    <t xml:space="preserve"> Jihoon Kim</t>
  </si>
  <si>
    <t xml:space="preserve"> Joonhyung Shim</t>
  </si>
  <si>
    <t xml:space="preserve"> Woochul Jung</t>
  </si>
  <si>
    <t xml:space="preserve"> Woojae Kim</t>
  </si>
  <si>
    <t xml:space="preserve"> Changhwa Lee</t>
  </si>
  <si>
    <t xml:space="preserve"> Taeyong Cho</t>
  </si>
  <si>
    <t xml:space="preserve"> Donhoi Kwon</t>
  </si>
  <si>
    <t xml:space="preserve"> Kyungmin Lee</t>
  </si>
  <si>
    <t xml:space="preserve"> Paul Chu</t>
  </si>
  <si>
    <t xml:space="preserve"> Kyuyoun Lee</t>
  </si>
  <si>
    <t xml:space="preserve"> Hoyoung Kim</t>
  </si>
  <si>
    <t xml:space="preserve"> Wonseok Kim</t>
  </si>
  <si>
    <t xml:space="preserve"> Kanghyok Lee</t>
  </si>
  <si>
    <t xml:space="preserve"> Hanseung Kang</t>
  </si>
  <si>
    <t xml:space="preserve"> Jinwook Park</t>
  </si>
  <si>
    <t xml:space="preserve"> Sungjoo Lee</t>
  </si>
  <si>
    <t xml:space="preserve"> Jonghyung Kim</t>
  </si>
  <si>
    <t>규정 타석 : 3 타석 (PA&gt;=2.5)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</si>
  <si>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</si>
  <si>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</si>
  <si>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</si>
  <si>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</si>
  <si>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</si>
  <si>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</si>
  <si>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</si>
  <si>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</si>
  <si>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</si>
  <si>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</si>
  <si>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</si>
  <si>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</si>
  <si>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</si>
  <si>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</si>
  <si>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</si>
  <si>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</si>
  <si>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</si>
  <si>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</si>
  <si>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</si>
  <si>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</si>
  <si>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</si>
  <si>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</si>
  <si>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</si>
  <si>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</si>
  <si>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</si>
  <si>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</si>
  <si>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</si>
  <si>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</si>
  <si>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</si>
  <si>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</si>
  <si>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</si>
  <si>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</si>
  <si>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</si>
  <si>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</si>
  <si>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</si>
  <si>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</si>
  <si>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</si>
  <si>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 Stats - Allston Slammers</t>
  </si>
  <si>
    <t xml:space="preserve"> Changyeol Yoo</t>
  </si>
  <si>
    <t xml:space="preserve"> Andrew Kang</t>
  </si>
  <si>
    <t xml:space="preserve"> Youngdae Kwon</t>
  </si>
  <si>
    <t xml:space="preserve">04-25-15 LEAGUE STANDING </t>
  </si>
  <si>
    <t>Team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</si>
  <si>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</si>
  <si>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</si>
  <si>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</si>
  <si>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</si>
  <si>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</si>
  <si>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</si>
  <si>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</si>
  <si>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</si>
  <si>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</si>
  <si>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</si>
  <si>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</si>
  <si>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</si>
  <si>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</si>
  <si>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</si>
  <si>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</si>
  <si>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</si>
  <si>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</si>
  <si>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</si>
  <si>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</si>
  <si>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</si>
  <si>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</si>
  <si>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TOTAL GAMES</t>
  </si>
  <si>
    <t>WIN</t>
  </si>
  <si>
    <t>LOSE</t>
  </si>
  <si>
    <t>TIE</t>
  </si>
  <si>
    <t>POINT</t>
  </si>
  <si>
    <t xml:space="preserve">LOSE </t>
  </si>
  <si>
    <t>WK 2-042515</t>
  </si>
  <si>
    <t>WK 1-041815</t>
  </si>
  <si>
    <t>WK 4-051615</t>
  </si>
  <si>
    <t>WK 3-050215</t>
  </si>
  <si>
    <t>Team Stats - Brookline Believers</t>
  </si>
  <si>
    <t>Team Stats - Cambridge Bananas</t>
  </si>
  <si>
    <t xml:space="preserve"> Janghoon Park</t>
  </si>
  <si>
    <t xml:space="preserve"> Jay Shin</t>
  </si>
  <si>
    <t xml:space="preserve"> Dennis Choi</t>
  </si>
  <si>
    <t xml:space="preserve"> Minsoo Jung</t>
  </si>
  <si>
    <t xml:space="preserve"> Tim Rha</t>
  </si>
  <si>
    <t xml:space="preserve"> Choonghoon Lee</t>
  </si>
  <si>
    <t xml:space="preserve"> Sokann Ko</t>
  </si>
  <si>
    <t xml:space="preserve"> Yubin Kim</t>
  </si>
  <si>
    <t xml:space="preserve"> Jaehyun Kim</t>
  </si>
  <si>
    <t xml:space="preserve"> Hyuk Kim</t>
  </si>
  <si>
    <t xml:space="preserve"> Scott Noh</t>
  </si>
  <si>
    <t xml:space="preserve"> Kihyun Kim</t>
  </si>
  <si>
    <t xml:space="preserve"> Jiho Ru</t>
  </si>
  <si>
    <t xml:space="preserve"> Doohwan Chun</t>
  </si>
  <si>
    <t>Team Stats - Massachusetts Warriors</t>
  </si>
  <si>
    <t>Roaster Update-042415</t>
  </si>
  <si>
    <t>Team Stats - New England Ace</t>
  </si>
  <si>
    <t xml:space="preserve"> Sungki Kim</t>
  </si>
  <si>
    <t xml:space="preserve">Team Stats </t>
  </si>
  <si>
    <t>04-25-15 BATTING LEADERS TOP 10</t>
  </si>
  <si>
    <t>04-25-15 PITCHING LEADERS TOP 5</t>
  </si>
  <si>
    <t>규정 이닝 : 1이닝 (Minimum)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</si>
</sst>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0.00_);[Red]\(0.00\)"/>
  </numFmts>
  <fonts count="4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맑은 고딕"/>
      <family val="3"/>
      <charset val="129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22"/>
      <color indexed="8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2"/>
      <color indexed="9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00"/>
      <name val="맑은 고딕"/>
      <family val="3"/>
      <charset val="129"/>
    </font>
    <font>
      <sz val="12"/>
      <color indexed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5" fillId="0" borderId="0" applyFill="0" applyProtection="0"/>
    <xf numFmtId="0" fontId="17" fillId="0" borderId="0">
      <alignment vertical="center"/>
    </xf>
    <xf numFmtId="0" fontId="17" fillId="6" borderId="40" applyNumberFormat="0" applyFont="0" applyAlignment="0" applyProtection="0">
      <alignment vertical="center"/>
    </xf>
    <xf numFmtId="0" fontId="17" fillId="8" borderId="41" applyNumberFormat="0" applyFont="0" applyAlignment="0" applyProtection="0">
      <alignment vertical="center"/>
    </xf>
    <xf numFmtId="0" fontId="30" fillId="0" borderId="0" applyFill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15" fillId="0" borderId="0" xfId="1" applyFill="1" applyProtection="1"/>
    <xf numFmtId="0" fontId="15" fillId="0" borderId="0" xfId="1" applyFill="1" applyAlignment="1" applyProtection="1">
      <alignment horizontal="center"/>
    </xf>
    <xf numFmtId="164" fontId="15" fillId="0" borderId="0" xfId="1" applyNumberFormat="1" applyFill="1" applyAlignment="1" applyProtection="1">
      <alignment horizontal="center"/>
    </xf>
    <xf numFmtId="0" fontId="15" fillId="0" borderId="0" xfId="1" applyFont="1" applyFill="1" applyAlignment="1" applyProtection="1">
      <alignment horizontal="center"/>
    </xf>
    <xf numFmtId="0" fontId="17" fillId="0" borderId="0" xfId="2">
      <alignment vertical="center"/>
    </xf>
    <xf numFmtId="0" fontId="16" fillId="0" borderId="0" xfId="2" applyFont="1" applyFill="1" applyAlignment="1" applyProtection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166" fontId="20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5" fillId="0" borderId="0" xfId="1" applyFill="1" applyProtection="1"/>
    <xf numFmtId="0" fontId="15" fillId="0" borderId="0" xfId="1" applyFill="1" applyAlignment="1" applyProtection="1">
      <alignment horizontal="center"/>
    </xf>
    <xf numFmtId="0" fontId="15" fillId="0" borderId="0" xfId="1" applyFont="1" applyFill="1" applyAlignment="1" applyProtection="1">
      <alignment horizontal="center"/>
    </xf>
    <xf numFmtId="0" fontId="17" fillId="0" borderId="0" xfId="2">
      <alignment vertical="center"/>
    </xf>
    <xf numFmtId="0" fontId="16" fillId="0" borderId="0" xfId="2" applyFont="1" applyFill="1" applyAlignment="1" applyProtection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12" fontId="18" fillId="0" borderId="0" xfId="2" applyNumberFormat="1" applyFont="1" applyAlignment="1">
      <alignment horizontal="center" vertical="center"/>
    </xf>
    <xf numFmtId="0" fontId="17" fillId="0" borderId="0" xfId="2" applyAlignment="1">
      <alignment horizontal="center" vertical="center"/>
    </xf>
    <xf numFmtId="166" fontId="18" fillId="0" borderId="0" xfId="2" applyNumberFormat="1" applyFont="1" applyAlignment="1">
      <alignment horizontal="center" vertical="center"/>
    </xf>
    <xf numFmtId="169" fontId="18" fillId="0" borderId="0" xfId="2" applyNumberFormat="1" applyFont="1" applyAlignment="1">
      <alignment horizontal="center" vertical="center"/>
    </xf>
    <xf numFmtId="170" fontId="18" fillId="0" borderId="0" xfId="2" applyNumberFormat="1" applyFont="1" applyAlignment="1">
      <alignment horizontal="center" vertical="center"/>
    </xf>
    <xf numFmtId="170" fontId="18" fillId="0" borderId="0" xfId="2" applyNumberFormat="1" applyFont="1" applyFill="1" applyAlignment="1">
      <alignment horizontal="center" vertical="center"/>
    </xf>
    <xf numFmtId="169" fontId="18" fillId="0" borderId="0" xfId="2" applyNumberFormat="1" applyFont="1" applyFill="1" applyAlignment="1">
      <alignment horizontal="center" vertical="center"/>
    </xf>
    <xf numFmtId="166" fontId="18" fillId="0" borderId="0" xfId="2" applyNumberFormat="1" applyFont="1" applyFill="1" applyAlignment="1">
      <alignment horizontal="center" vertical="center"/>
    </xf>
    <xf numFmtId="0" fontId="15" fillId="0" borderId="0" xfId="1" applyFill="1" applyBorder="1" applyAlignment="1" applyProtection="1">
      <alignment horizontal="center"/>
    </xf>
    <xf numFmtId="2" fontId="15" fillId="0" borderId="0" xfId="1" applyNumberFormat="1" applyFill="1" applyBorder="1" applyAlignment="1" applyProtection="1">
      <alignment horizontal="center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23" fillId="13" borderId="12" xfId="0" applyFont="1" applyFill="1" applyBorder="1" applyAlignment="1">
      <alignment horizontal="center" vertical="center"/>
    </xf>
    <xf numFmtId="164" fontId="23" fillId="13" borderId="12" xfId="0" applyNumberFormat="1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164" fontId="23" fillId="13" borderId="2" xfId="0" applyNumberFormat="1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164" fontId="23" fillId="13" borderId="4" xfId="0" applyNumberFormat="1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14" fontId="14" fillId="15" borderId="13" xfId="0" applyNumberFormat="1" applyFont="1" applyFill="1" applyBorder="1" applyAlignment="1">
      <alignment horizontal="center" vertical="center"/>
    </xf>
    <xf numFmtId="0" fontId="13" fillId="15" borderId="8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14" fontId="14" fillId="15" borderId="3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center"/>
    </xf>
    <xf numFmtId="164" fontId="15" fillId="0" borderId="0" xfId="1" applyNumberFormat="1" applyFill="1" applyBorder="1" applyAlignment="1" applyProtection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5" fillId="11" borderId="43" xfId="1" applyFont="1" applyFill="1" applyBorder="1" applyAlignment="1" applyProtection="1">
      <alignment horizontal="center" vertical="center"/>
    </xf>
    <xf numFmtId="0" fontId="22" fillId="0" borderId="0" xfId="1" applyFont="1" applyFill="1" applyAlignment="1" applyProtection="1">
      <alignment horizontal="left" vertical="center"/>
    </xf>
    <xf numFmtId="0" fontId="29" fillId="9" borderId="43" xfId="1" applyFont="1" applyFill="1" applyBorder="1" applyAlignment="1" applyProtection="1">
      <alignment horizontal="center" vertical="center"/>
    </xf>
    <xf numFmtId="0" fontId="30" fillId="0" borderId="0" xfId="5" applyFill="1" applyProtection="1"/>
    <xf numFmtId="0" fontId="31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/>
    </xf>
    <xf numFmtId="0" fontId="8" fillId="14" borderId="50" xfId="0" applyFont="1" applyFill="1" applyBorder="1" applyAlignment="1">
      <alignment horizontal="center" vertical="center"/>
    </xf>
    <xf numFmtId="0" fontId="8" fillId="14" borderId="51" xfId="0" applyFont="1" applyFill="1" applyBorder="1" applyAlignment="1">
      <alignment horizontal="center" vertical="center"/>
    </xf>
    <xf numFmtId="0" fontId="8" fillId="14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6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17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8" fillId="13" borderId="56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center" vertical="center"/>
    </xf>
    <xf numFmtId="0" fontId="32" fillId="4" borderId="60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2" borderId="59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0" fillId="0" borderId="0" xfId="0" applyBorder="1"/>
    <xf numFmtId="0" fontId="32" fillId="2" borderId="7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0" fillId="0" borderId="0" xfId="5" applyFill="1" applyProtection="1"/>
    <xf numFmtId="0" fontId="30" fillId="0" borderId="0" xfId="5" applyFill="1" applyProtection="1"/>
    <xf numFmtId="0" fontId="30" fillId="0" borderId="0" xfId="5" applyFill="1" applyProtection="1"/>
    <xf numFmtId="0" fontId="30" fillId="0" borderId="0" xfId="5" applyFill="1" applyProtection="1"/>
    <xf numFmtId="0" fontId="30" fillId="0" borderId="0" xfId="5" applyFill="1" applyAlignment="1" applyProtection="1">
      <alignment horizontal="center"/>
    </xf>
    <xf numFmtId="0" fontId="33" fillId="0" borderId="0" xfId="1" applyFont="1" applyFill="1" applyAlignment="1" applyProtection="1">
      <alignment horizontal="left" vertical="center"/>
    </xf>
    <xf numFmtId="0" fontId="25" fillId="11" borderId="43" xfId="1" applyFont="1" applyFill="1" applyBorder="1" applyAlignment="1" applyProtection="1">
      <alignment horizontal="center"/>
    </xf>
    <xf numFmtId="0" fontId="26" fillId="12" borderId="43" xfId="2" applyFont="1" applyFill="1" applyBorder="1" applyAlignment="1">
      <alignment horizontal="center" vertical="center"/>
    </xf>
    <xf numFmtId="167" fontId="26" fillId="12" borderId="43" xfId="2" applyNumberFormat="1" applyFont="1" applyFill="1" applyBorder="1" applyAlignment="1">
      <alignment horizontal="center" vertical="center"/>
    </xf>
    <xf numFmtId="166" fontId="26" fillId="12" borderId="43" xfId="2" applyNumberFormat="1" applyFont="1" applyFill="1" applyBorder="1" applyAlignment="1">
      <alignment horizontal="center" vertical="center"/>
    </xf>
    <xf numFmtId="168" fontId="26" fillId="12" borderId="43" xfId="2" applyNumberFormat="1" applyFont="1" applyFill="1" applyBorder="1" applyAlignment="1">
      <alignment horizontal="center" vertical="center"/>
    </xf>
    <xf numFmtId="0" fontId="25" fillId="11" borderId="43" xfId="1" applyFont="1" applyFill="1" applyBorder="1" applyAlignment="1" applyProtection="1">
      <alignment horizontal="center"/>
    </xf>
    <xf numFmtId="0" fontId="26" fillId="12" borderId="43" xfId="2" applyFont="1" applyFill="1" applyBorder="1" applyAlignment="1">
      <alignment horizontal="center" vertical="center"/>
    </xf>
    <xf numFmtId="167" fontId="26" fillId="12" borderId="43" xfId="2" applyNumberFormat="1" applyFont="1" applyFill="1" applyBorder="1" applyAlignment="1">
      <alignment horizontal="center" vertical="center"/>
    </xf>
    <xf numFmtId="166" fontId="26" fillId="12" borderId="43" xfId="2" applyNumberFormat="1" applyFont="1" applyFill="1" applyBorder="1" applyAlignment="1">
      <alignment horizontal="center" vertical="center"/>
    </xf>
    <xf numFmtId="168" fontId="26" fillId="12" borderId="43" xfId="2" applyNumberFormat="1" applyFont="1" applyFill="1" applyBorder="1" applyAlignment="1">
      <alignment horizontal="center" vertical="center"/>
    </xf>
    <xf numFmtId="0" fontId="25" fillId="11" borderId="43" xfId="1" applyFont="1" applyFill="1" applyBorder="1" applyAlignment="1" applyProtection="1">
      <alignment horizontal="center"/>
    </xf>
    <xf numFmtId="0" fontId="26" fillId="12" borderId="43" xfId="2" applyFont="1" applyFill="1" applyBorder="1" applyAlignment="1">
      <alignment horizontal="center" vertical="center"/>
    </xf>
    <xf numFmtId="167" fontId="26" fillId="12" borderId="43" xfId="2" applyNumberFormat="1" applyFont="1" applyFill="1" applyBorder="1" applyAlignment="1">
      <alignment horizontal="center" vertical="center"/>
    </xf>
    <xf numFmtId="166" fontId="26" fillId="12" borderId="43" xfId="2" applyNumberFormat="1" applyFont="1" applyFill="1" applyBorder="1" applyAlignment="1">
      <alignment horizontal="center" vertical="center"/>
    </xf>
    <xf numFmtId="168" fontId="26" fillId="12" borderId="43" xfId="2" applyNumberFormat="1" applyFont="1" applyFill="1" applyBorder="1" applyAlignment="1">
      <alignment horizontal="center" vertical="center"/>
    </xf>
    <xf numFmtId="0" fontId="25" fillId="11" borderId="43" xfId="1" applyFont="1" applyFill="1" applyBorder="1" applyAlignment="1" applyProtection="1">
      <alignment horizontal="center"/>
    </xf>
    <xf numFmtId="0" fontId="26" fillId="12" borderId="43" xfId="2" applyFont="1" applyFill="1" applyBorder="1" applyAlignment="1">
      <alignment horizontal="center" vertical="center"/>
    </xf>
    <xf numFmtId="167" fontId="26" fillId="12" borderId="43" xfId="2" applyNumberFormat="1" applyFont="1" applyFill="1" applyBorder="1" applyAlignment="1">
      <alignment horizontal="center" vertical="center"/>
    </xf>
    <xf numFmtId="166" fontId="26" fillId="12" borderId="43" xfId="2" applyNumberFormat="1" applyFont="1" applyFill="1" applyBorder="1" applyAlignment="1">
      <alignment horizontal="center" vertical="center"/>
    </xf>
    <xf numFmtId="168" fontId="26" fillId="12" borderId="43" xfId="2" applyNumberFormat="1" applyFont="1" applyFill="1" applyBorder="1" applyAlignment="1">
      <alignment horizontal="center" vertical="center"/>
    </xf>
    <xf numFmtId="0" fontId="0" fillId="0" borderId="0" xfId="0"/>
    <xf numFmtId="0" fontId="14" fillId="3" borderId="2" xfId="0" applyFont="1" applyFill="1" applyBorder="1" applyAlignment="1">
      <alignment horizontal="center" vertical="center"/>
    </xf>
    <xf numFmtId="0" fontId="25" fillId="11" borderId="43" xfId="1" applyFont="1" applyFill="1" applyBorder="1" applyAlignment="1" applyProtection="1">
      <alignment horizontal="center"/>
    </xf>
    <xf numFmtId="0" fontId="26" fillId="12" borderId="43" xfId="2" applyFont="1" applyFill="1" applyBorder="1" applyAlignment="1">
      <alignment horizontal="center" vertical="center"/>
    </xf>
    <xf numFmtId="167" fontId="26" fillId="12" borderId="43" xfId="2" applyNumberFormat="1" applyFont="1" applyFill="1" applyBorder="1" applyAlignment="1">
      <alignment horizontal="center" vertical="center"/>
    </xf>
    <xf numFmtId="166" fontId="26" fillId="12" borderId="43" xfId="2" applyNumberFormat="1" applyFont="1" applyFill="1" applyBorder="1" applyAlignment="1">
      <alignment horizontal="center" vertical="center"/>
    </xf>
    <xf numFmtId="168" fontId="26" fillId="12" borderId="43" xfId="2" applyNumberFormat="1" applyFont="1" applyFill="1" applyBorder="1" applyAlignment="1">
      <alignment horizontal="center" vertical="center"/>
    </xf>
    <xf numFmtId="0" fontId="28" fillId="0" borderId="66" xfId="5" applyFont="1" applyFill="1" applyBorder="1" applyAlignment="1" applyProtection="1"/>
    <xf numFmtId="0" fontId="28" fillId="0" borderId="0" xfId="5" applyFont="1" applyFill="1" applyAlignment="1" applyProtection="1"/>
    <xf numFmtId="0" fontId="28" fillId="0" borderId="66" xfId="5" applyFont="1" applyFill="1" applyBorder="1" applyAlignment="1" applyProtection="1">
      <alignment vertical="center"/>
    </xf>
    <xf numFmtId="0" fontId="27" fillId="0" borderId="0" xfId="5" applyFont="1" applyFill="1" applyAlignment="1" applyProtection="1">
      <alignment horizontal="center"/>
    </xf>
    <xf numFmtId="164" fontId="27" fillId="0" borderId="0" xfId="5" applyNumberFormat="1" applyFont="1" applyFill="1" applyAlignment="1" applyProtection="1">
      <alignment horizontal="center"/>
    </xf>
    <xf numFmtId="0" fontId="24" fillId="2" borderId="42" xfId="5" applyFont="1" applyFill="1" applyBorder="1" applyAlignment="1" applyProtection="1">
      <alignment horizontal="center"/>
    </xf>
    <xf numFmtId="164" fontId="24" fillId="2" borderId="42" xfId="5" applyNumberFormat="1" applyFont="1" applyFill="1" applyBorder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164" fontId="27" fillId="0" borderId="0" xfId="5" applyNumberFormat="1" applyFont="1" applyFill="1" applyAlignment="1" applyProtection="1">
      <alignment horizontal="center" vertical="center"/>
    </xf>
    <xf numFmtId="0" fontId="24" fillId="2" borderId="42" xfId="5" applyFont="1" applyFill="1" applyBorder="1" applyAlignment="1" applyProtection="1">
      <alignment horizontal="center" vertical="center"/>
    </xf>
    <xf numFmtId="164" fontId="24" fillId="2" borderId="42" xfId="5" applyNumberFormat="1" applyFont="1" applyFill="1" applyBorder="1" applyAlignment="1" applyProtection="1">
      <alignment horizontal="center" vertical="center"/>
    </xf>
    <xf numFmtId="0" fontId="25" fillId="11" borderId="67" xfId="1" applyFont="1" applyFill="1" applyBorder="1" applyAlignment="1" applyProtection="1">
      <alignment horizontal="center" vertical="center"/>
    </xf>
    <xf numFmtId="0" fontId="27" fillId="0" borderId="0" xfId="5" applyFont="1" applyFill="1" applyBorder="1" applyAlignment="1" applyProtection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5" fillId="0" borderId="0" xfId="1" applyFill="1" applyProtection="1"/>
    <xf numFmtId="0" fontId="15" fillId="0" borderId="0" xfId="1" applyFill="1" applyAlignment="1" applyProtection="1">
      <alignment horizontal="center"/>
    </xf>
    <xf numFmtId="0" fontId="18" fillId="0" borderId="0" xfId="2" applyFont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12" fontId="18" fillId="0" borderId="0" xfId="2" applyNumberFormat="1" applyFont="1" applyAlignment="1">
      <alignment horizontal="center" vertical="center"/>
    </xf>
    <xf numFmtId="0" fontId="17" fillId="0" borderId="0" xfId="2" applyAlignment="1">
      <alignment horizontal="center" vertical="center"/>
    </xf>
    <xf numFmtId="0" fontId="15" fillId="0" borderId="0" xfId="1" applyFill="1" applyBorder="1" applyAlignment="1" applyProtection="1">
      <alignment horizontal="center"/>
    </xf>
    <xf numFmtId="2" fontId="15" fillId="0" borderId="0" xfId="1" applyNumberFormat="1" applyFill="1" applyBorder="1" applyAlignment="1" applyProtection="1">
      <alignment horizontal="center"/>
    </xf>
    <xf numFmtId="0" fontId="17" fillId="0" borderId="0" xfId="2" applyFont="1">
      <alignment vertical="center"/>
    </xf>
    <xf numFmtId="0" fontId="15" fillId="0" borderId="2" xfId="1" applyFill="1" applyBorder="1" applyAlignment="1" applyProtection="1">
      <alignment horizontal="center"/>
    </xf>
    <xf numFmtId="164" fontId="15" fillId="0" borderId="2" xfId="1" applyNumberFormat="1" applyFill="1" applyBorder="1" applyAlignment="1" applyProtection="1">
      <alignment horizontal="center"/>
    </xf>
    <xf numFmtId="0" fontId="18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center"/>
    </xf>
    <xf numFmtId="0" fontId="25" fillId="11" borderId="43" xfId="1" applyFont="1" applyFill="1" applyBorder="1" applyAlignment="1" applyProtection="1">
      <alignment horizontal="center" vertical="center"/>
    </xf>
    <xf numFmtId="2" fontId="27" fillId="0" borderId="0" xfId="5" applyNumberFormat="1" applyFont="1" applyFill="1" applyAlignment="1" applyProtection="1">
      <alignment horizont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/>
    </xf>
    <xf numFmtId="0" fontId="0" fillId="0" borderId="71" xfId="0" applyBorder="1" applyAlignment="1">
      <alignment horizontal="center"/>
    </xf>
    <xf numFmtId="0" fontId="29" fillId="9" borderId="43" xfId="5" applyFont="1" applyFill="1" applyBorder="1" applyAlignment="1" applyProtection="1">
      <alignment horizontal="center"/>
    </xf>
    <xf numFmtId="0" fontId="29" fillId="9" borderId="69" xfId="5" applyFont="1" applyFill="1" applyBorder="1" applyAlignment="1" applyProtection="1">
      <alignment horizontal="center"/>
    </xf>
    <xf numFmtId="0" fontId="29" fillId="9" borderId="72" xfId="5" applyFont="1" applyFill="1" applyBorder="1" applyAlignment="1" applyProtection="1">
      <alignment horizontal="center"/>
    </xf>
    <xf numFmtId="0" fontId="29" fillId="9" borderId="73" xfId="5" applyFont="1" applyFill="1" applyBorder="1" applyAlignment="1" applyProtection="1">
      <alignment horizontal="center"/>
    </xf>
    <xf numFmtId="2" fontId="24" fillId="2" borderId="42" xfId="5" applyNumberFormat="1" applyFont="1" applyFill="1" applyBorder="1" applyAlignment="1" applyProtection="1">
      <alignment horizontal="center"/>
    </xf>
    <xf numFmtId="0" fontId="15" fillId="0" borderId="0" xfId="5" applyFont="1" applyFill="1" applyAlignment="1" applyProtection="1">
      <alignment horizontal="center"/>
    </xf>
    <xf numFmtId="2" fontId="15" fillId="0" borderId="0" xfId="5" applyNumberFormat="1" applyFont="1" applyFill="1" applyAlignment="1" applyProtection="1">
      <alignment horizontal="center"/>
    </xf>
    <xf numFmtId="164" fontId="15" fillId="0" borderId="0" xfId="5" applyNumberFormat="1" applyFont="1" applyFill="1" applyAlignment="1" applyProtection="1">
      <alignment horizontal="center"/>
    </xf>
    <xf numFmtId="0" fontId="15" fillId="0" borderId="0" xfId="5" applyFont="1" applyFill="1" applyBorder="1" applyAlignment="1" applyProtection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5" applyFont="1" applyFill="1" applyAlignment="1" applyProtection="1">
      <alignment horizontal="center" vertical="center"/>
    </xf>
    <xf numFmtId="164" fontId="15" fillId="0" borderId="0" xfId="5" applyNumberFormat="1" applyFont="1" applyFill="1" applyAlignment="1" applyProtection="1">
      <alignment horizontal="center" vertical="center"/>
    </xf>
    <xf numFmtId="0" fontId="0" fillId="0" borderId="0" xfId="0" applyFont="1"/>
    <xf numFmtId="0" fontId="40" fillId="11" borderId="43" xfId="1" applyFont="1" applyFill="1" applyBorder="1" applyAlignment="1" applyProtection="1">
      <alignment horizontal="center" vertical="center"/>
    </xf>
    <xf numFmtId="164" fontId="27" fillId="0" borderId="0" xfId="5" applyNumberFormat="1" applyFont="1" applyFill="1" applyBorder="1" applyAlignment="1" applyProtection="1">
      <alignment horizontal="center"/>
    </xf>
    <xf numFmtId="0" fontId="25" fillId="11" borderId="67" xfId="1" applyFont="1" applyFill="1" applyBorder="1" applyAlignment="1" applyProtection="1">
      <alignment vertical="center"/>
    </xf>
    <xf numFmtId="0" fontId="15" fillId="0" borderId="2" xfId="5" applyFont="1" applyFill="1" applyBorder="1" applyAlignment="1" applyProtection="1">
      <alignment horizontal="center"/>
    </xf>
    <xf numFmtId="0" fontId="38" fillId="0" borderId="2" xfId="0" applyFont="1" applyFill="1" applyBorder="1" applyAlignment="1">
      <alignment horizontal="center" vertical="center"/>
    </xf>
    <xf numFmtId="164" fontId="15" fillId="0" borderId="2" xfId="5" applyNumberFormat="1" applyFont="1" applyFill="1" applyBorder="1" applyAlignment="1" applyProtection="1">
      <alignment horizontal="center"/>
    </xf>
    <xf numFmtId="0" fontId="15" fillId="0" borderId="2" xfId="5" applyFont="1" applyFill="1" applyBorder="1" applyAlignment="1" applyProtection="1">
      <alignment horizontal="center" vertical="center"/>
    </xf>
    <xf numFmtId="164" fontId="15" fillId="0" borderId="2" xfId="5" applyNumberFormat="1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2" fillId="9" borderId="0" xfId="2" applyFont="1" applyFill="1" applyAlignment="1" applyProtection="1">
      <alignment horizontal="center" vertical="center"/>
    </xf>
    <xf numFmtId="0" fontId="37" fillId="9" borderId="75" xfId="2" applyFont="1" applyFill="1" applyBorder="1" applyAlignment="1" applyProtection="1">
      <alignment horizontal="center" vertical="center"/>
    </xf>
    <xf numFmtId="0" fontId="37" fillId="9" borderId="0" xfId="2" applyFont="1" applyFill="1" applyAlignment="1" applyProtection="1">
      <alignment horizontal="center" vertical="center"/>
    </xf>
    <xf numFmtId="0" fontId="43" fillId="9" borderId="0" xfId="2" applyFont="1" applyFill="1" applyAlignment="1" applyProtection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42" fillId="10" borderId="0" xfId="2" applyFont="1" applyFill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5" fillId="0" borderId="0" xfId="1" applyFill="1" applyBorder="1" applyProtection="1"/>
    <xf numFmtId="0" fontId="37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>
      <alignment vertical="center"/>
    </xf>
    <xf numFmtId="12" fontId="18" fillId="0" borderId="0" xfId="2" applyNumberFormat="1" applyFont="1" applyFill="1" applyBorder="1" applyAlignment="1">
      <alignment horizontal="center" vertical="center"/>
    </xf>
    <xf numFmtId="0" fontId="17" fillId="0" borderId="0" xfId="2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vertical="center"/>
    </xf>
    <xf numFmtId="0" fontId="29" fillId="9" borderId="67" xfId="1" applyFont="1" applyFill="1" applyBorder="1" applyAlignment="1" applyProtection="1">
      <alignment vertical="center"/>
    </xf>
    <xf numFmtId="0" fontId="18" fillId="2" borderId="63" xfId="2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5" fillId="0" borderId="2" xfId="5" applyNumberFormat="1" applyFont="1" applyFill="1" applyBorder="1" applyAlignment="1" applyProtection="1">
      <alignment horizontal="center"/>
    </xf>
    <xf numFmtId="0" fontId="17" fillId="0" borderId="2" xfId="2" applyBorder="1" applyAlignment="1">
      <alignment horizontal="center" vertical="center"/>
    </xf>
  </cellXfs>
  <cellStyles count="6">
    <cellStyle name="Normal" xfId="0" builtinId="0"/>
    <cellStyle name="Normal 2" xfId="2"/>
    <cellStyle name="Normal 3" xfId="1"/>
    <cellStyle name="Normal 4" xfId="5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C18" sqref="C18"/>
    </sheetView>
  </sheetViews>
  <sheetFormatPr defaultRowHeight="15" x14ac:dyDescent="0.25"/>
  <cols>
    <col min="2" max="2" width="3.85546875" bestFit="1" customWidth="1"/>
    <col min="3" max="3" width="12.42578125" bestFit="1" customWidth="1"/>
    <col min="4" max="4" width="13.140625" bestFit="1" customWidth="1"/>
    <col min="5" max="5" width="13.42578125" bestFit="1" customWidth="1"/>
    <col min="6" max="6" width="13.140625" bestFit="1" customWidth="1"/>
    <col min="7" max="7" width="13.42578125" bestFit="1" customWidth="1"/>
    <col min="8" max="8" width="19" bestFit="1" customWidth="1"/>
    <col min="9" max="9" width="0" style="1" hidden="1" customWidth="1"/>
    <col min="10" max="10" width="0" hidden="1" customWidth="1"/>
  </cols>
  <sheetData>
    <row r="1" spans="2:10" ht="15.75" thickBot="1" x14ac:dyDescent="0.3"/>
    <row r="2" spans="2:10" ht="32.25" thickTop="1" x14ac:dyDescent="0.25">
      <c r="B2" s="140"/>
      <c r="C2" s="137"/>
      <c r="D2" s="140" t="s">
        <v>12</v>
      </c>
      <c r="E2" s="137"/>
      <c r="F2" s="140" t="s">
        <v>13</v>
      </c>
      <c r="G2" s="137"/>
      <c r="H2" s="137" t="s">
        <v>16</v>
      </c>
    </row>
    <row r="3" spans="2:10" ht="32.25" thickBot="1" x14ac:dyDescent="0.3">
      <c r="B3" s="141"/>
      <c r="C3" s="138"/>
      <c r="D3" s="2" t="s">
        <v>14</v>
      </c>
      <c r="E3" s="3" t="s">
        <v>15</v>
      </c>
      <c r="F3" s="4" t="s">
        <v>14</v>
      </c>
      <c r="G3" s="5" t="s">
        <v>15</v>
      </c>
      <c r="H3" s="138"/>
    </row>
    <row r="4" spans="2:10" ht="32.25" thickTop="1" x14ac:dyDescent="0.25">
      <c r="B4" s="142">
        <v>1</v>
      </c>
      <c r="C4" s="15">
        <v>42112</v>
      </c>
      <c r="D4" s="48" t="s">
        <v>17</v>
      </c>
      <c r="E4" s="64" t="s">
        <v>18</v>
      </c>
      <c r="F4" s="50" t="s">
        <v>19</v>
      </c>
      <c r="G4" s="51" t="s">
        <v>20</v>
      </c>
      <c r="H4" s="48" t="s">
        <v>21</v>
      </c>
      <c r="I4" s="16" t="s">
        <v>22</v>
      </c>
      <c r="J4">
        <v>40</v>
      </c>
    </row>
    <row r="5" spans="2:10" ht="31.5" x14ac:dyDescent="0.25">
      <c r="B5" s="143"/>
      <c r="C5" s="7">
        <v>42119</v>
      </c>
      <c r="D5" s="52" t="s">
        <v>23</v>
      </c>
      <c r="E5" s="53" t="s">
        <v>17</v>
      </c>
      <c r="F5" s="65" t="s">
        <v>18</v>
      </c>
      <c r="G5" s="55" t="s">
        <v>19</v>
      </c>
      <c r="H5" s="52" t="s">
        <v>24</v>
      </c>
      <c r="I5" s="16" t="s">
        <v>22</v>
      </c>
      <c r="J5">
        <v>40</v>
      </c>
    </row>
    <row r="6" spans="2:10" ht="31.5" x14ac:dyDescent="0.25">
      <c r="B6" s="143"/>
      <c r="C6" s="7">
        <v>42126</v>
      </c>
      <c r="D6" s="52" t="s">
        <v>19</v>
      </c>
      <c r="E6" s="53" t="s">
        <v>23</v>
      </c>
      <c r="F6" s="54" t="s">
        <v>20</v>
      </c>
      <c r="G6" s="66" t="s">
        <v>18</v>
      </c>
      <c r="H6" s="52" t="s">
        <v>17</v>
      </c>
      <c r="I6" s="8" t="s">
        <v>25</v>
      </c>
      <c r="J6">
        <v>60</v>
      </c>
    </row>
    <row r="7" spans="2:10" ht="31.5" x14ac:dyDescent="0.25">
      <c r="B7" s="143"/>
      <c r="C7" s="7">
        <v>42133</v>
      </c>
      <c r="D7" s="52" t="s">
        <v>23</v>
      </c>
      <c r="E7" s="53" t="s">
        <v>20</v>
      </c>
      <c r="F7" s="54" t="s">
        <v>17</v>
      </c>
      <c r="G7" s="55" t="s">
        <v>19</v>
      </c>
      <c r="H7" s="67" t="s">
        <v>18</v>
      </c>
      <c r="I7" s="16" t="s">
        <v>22</v>
      </c>
      <c r="J7">
        <v>40</v>
      </c>
    </row>
    <row r="8" spans="2:10" ht="32.25" thickBot="1" x14ac:dyDescent="0.3">
      <c r="B8" s="144"/>
      <c r="C8" s="9">
        <v>42140</v>
      </c>
      <c r="D8" s="56" t="s">
        <v>20</v>
      </c>
      <c r="E8" s="57" t="s">
        <v>17</v>
      </c>
      <c r="F8" s="68" t="s">
        <v>18</v>
      </c>
      <c r="G8" s="59" t="s">
        <v>23</v>
      </c>
      <c r="H8" s="56" t="s">
        <v>19</v>
      </c>
      <c r="I8" s="8" t="s">
        <v>25</v>
      </c>
      <c r="J8">
        <v>60</v>
      </c>
    </row>
    <row r="9" spans="2:10" ht="32.25" thickTop="1" x14ac:dyDescent="0.25">
      <c r="B9" s="142">
        <v>2</v>
      </c>
      <c r="C9" s="6">
        <v>42147</v>
      </c>
      <c r="D9" s="48" t="s">
        <v>17</v>
      </c>
      <c r="E9" s="64" t="s">
        <v>18</v>
      </c>
      <c r="F9" s="60" t="s">
        <v>19</v>
      </c>
      <c r="G9" s="61" t="s">
        <v>20</v>
      </c>
      <c r="H9" s="48" t="s">
        <v>23</v>
      </c>
      <c r="I9" s="16" t="s">
        <v>22</v>
      </c>
    </row>
    <row r="10" spans="2:10" ht="31.5" x14ac:dyDescent="0.25">
      <c r="B10" s="143"/>
      <c r="C10" s="7">
        <v>42154</v>
      </c>
      <c r="D10" s="67" t="s">
        <v>18</v>
      </c>
      <c r="E10" s="53" t="s">
        <v>19</v>
      </c>
      <c r="F10" s="54" t="s">
        <v>23</v>
      </c>
      <c r="G10" s="55" t="s">
        <v>17</v>
      </c>
      <c r="H10" s="52" t="s">
        <v>20</v>
      </c>
      <c r="I10" s="8" t="s">
        <v>25</v>
      </c>
      <c r="J10">
        <v>60</v>
      </c>
    </row>
    <row r="11" spans="2:10" ht="31.5" x14ac:dyDescent="0.25">
      <c r="B11" s="143"/>
      <c r="C11" s="7">
        <v>42161</v>
      </c>
      <c r="D11" s="52" t="s">
        <v>19</v>
      </c>
      <c r="E11" s="53" t="s">
        <v>23</v>
      </c>
      <c r="F11" s="54" t="s">
        <v>20</v>
      </c>
      <c r="G11" s="66" t="s">
        <v>18</v>
      </c>
      <c r="H11" s="52" t="s">
        <v>17</v>
      </c>
      <c r="I11" s="16" t="s">
        <v>22</v>
      </c>
    </row>
    <row r="12" spans="2:10" ht="31.5" x14ac:dyDescent="0.25">
      <c r="B12" s="143"/>
      <c r="C12" s="7">
        <v>42168</v>
      </c>
      <c r="D12" s="52" t="s">
        <v>23</v>
      </c>
      <c r="E12" s="53" t="s">
        <v>20</v>
      </c>
      <c r="F12" s="54" t="s">
        <v>17</v>
      </c>
      <c r="G12" s="55" t="s">
        <v>19</v>
      </c>
      <c r="H12" s="67" t="s">
        <v>18</v>
      </c>
      <c r="I12" s="8" t="s">
        <v>25</v>
      </c>
      <c r="J12">
        <v>60</v>
      </c>
    </row>
    <row r="13" spans="2:10" ht="32.25" thickBot="1" x14ac:dyDescent="0.3">
      <c r="B13" s="144"/>
      <c r="C13" s="9">
        <v>42182</v>
      </c>
      <c r="D13" s="56" t="s">
        <v>20</v>
      </c>
      <c r="E13" s="57" t="s">
        <v>17</v>
      </c>
      <c r="F13" s="68" t="s">
        <v>18</v>
      </c>
      <c r="G13" s="59" t="s">
        <v>23</v>
      </c>
      <c r="H13" s="56" t="s">
        <v>19</v>
      </c>
      <c r="I13" s="16" t="s">
        <v>22</v>
      </c>
    </row>
    <row r="14" spans="2:10" ht="32.25" thickTop="1" x14ac:dyDescent="0.25">
      <c r="B14" s="142">
        <v>3</v>
      </c>
      <c r="C14" s="6">
        <v>42189</v>
      </c>
      <c r="D14" s="48" t="s">
        <v>20</v>
      </c>
      <c r="E14" s="49" t="s">
        <v>19</v>
      </c>
      <c r="F14" s="70" t="s">
        <v>18</v>
      </c>
      <c r="G14" s="61" t="s">
        <v>17</v>
      </c>
      <c r="H14" s="48" t="s">
        <v>23</v>
      </c>
      <c r="I14" s="8" t="s">
        <v>25</v>
      </c>
    </row>
    <row r="15" spans="2:10" ht="31.5" x14ac:dyDescent="0.25">
      <c r="B15" s="143"/>
      <c r="C15" s="7">
        <v>42196</v>
      </c>
      <c r="D15" s="52" t="s">
        <v>19</v>
      </c>
      <c r="E15" s="69" t="s">
        <v>18</v>
      </c>
      <c r="F15" s="54" t="s">
        <v>17</v>
      </c>
      <c r="G15" s="55" t="s">
        <v>23</v>
      </c>
      <c r="H15" s="52" t="s">
        <v>20</v>
      </c>
      <c r="I15" s="16" t="s">
        <v>22</v>
      </c>
    </row>
    <row r="16" spans="2:10" ht="31.5" x14ac:dyDescent="0.25">
      <c r="B16" s="143"/>
      <c r="C16" s="7">
        <v>42203</v>
      </c>
      <c r="D16" s="67" t="s">
        <v>18</v>
      </c>
      <c r="E16" s="53" t="s">
        <v>20</v>
      </c>
      <c r="F16" s="54" t="s">
        <v>23</v>
      </c>
      <c r="G16" s="55" t="s">
        <v>19</v>
      </c>
      <c r="H16" s="52" t="s">
        <v>17</v>
      </c>
      <c r="I16" s="8" t="s">
        <v>25</v>
      </c>
    </row>
    <row r="17" spans="2:9" ht="31.5" x14ac:dyDescent="0.25">
      <c r="B17" s="143"/>
      <c r="C17" s="7">
        <v>42210</v>
      </c>
      <c r="D17" s="52" t="s">
        <v>17</v>
      </c>
      <c r="E17" s="53" t="s">
        <v>19</v>
      </c>
      <c r="F17" s="54" t="s">
        <v>23</v>
      </c>
      <c r="G17" s="55" t="s">
        <v>20</v>
      </c>
      <c r="H17" s="67" t="s">
        <v>18</v>
      </c>
      <c r="I17" s="16" t="s">
        <v>22</v>
      </c>
    </row>
    <row r="18" spans="2:9" ht="32.25" thickBot="1" x14ac:dyDescent="0.3">
      <c r="B18" s="144"/>
      <c r="C18" s="9">
        <v>42217</v>
      </c>
      <c r="D18" s="56" t="s">
        <v>23</v>
      </c>
      <c r="E18" s="71" t="s">
        <v>18</v>
      </c>
      <c r="F18" s="58" t="s">
        <v>17</v>
      </c>
      <c r="G18" s="59" t="s">
        <v>20</v>
      </c>
      <c r="H18" s="56" t="s">
        <v>19</v>
      </c>
      <c r="I18" s="8" t="s">
        <v>25</v>
      </c>
    </row>
    <row r="19" spans="2:9" ht="32.25" thickTop="1" x14ac:dyDescent="0.25">
      <c r="B19" s="142">
        <v>4</v>
      </c>
      <c r="C19" s="6">
        <v>42224</v>
      </c>
      <c r="D19" s="72" t="s">
        <v>18</v>
      </c>
      <c r="E19" s="49" t="s">
        <v>17</v>
      </c>
      <c r="F19" s="60" t="s">
        <v>20</v>
      </c>
      <c r="G19" s="61" t="s">
        <v>19</v>
      </c>
      <c r="H19" s="48" t="s">
        <v>23</v>
      </c>
      <c r="I19" s="16" t="s">
        <v>22</v>
      </c>
    </row>
    <row r="20" spans="2:9" ht="31.5" x14ac:dyDescent="0.25">
      <c r="B20" s="143"/>
      <c r="C20" s="7">
        <v>42231</v>
      </c>
      <c r="D20" s="52" t="s">
        <v>17</v>
      </c>
      <c r="E20" s="53" t="s">
        <v>20</v>
      </c>
      <c r="F20" s="54" t="s">
        <v>23</v>
      </c>
      <c r="G20" s="66" t="s">
        <v>18</v>
      </c>
      <c r="H20" s="52" t="s">
        <v>19</v>
      </c>
      <c r="I20" s="8" t="s">
        <v>25</v>
      </c>
    </row>
    <row r="21" spans="2:9" ht="31.5" x14ac:dyDescent="0.25">
      <c r="B21" s="143"/>
      <c r="C21" s="7">
        <v>42238</v>
      </c>
      <c r="D21" s="52" t="s">
        <v>23</v>
      </c>
      <c r="E21" s="53" t="s">
        <v>19</v>
      </c>
      <c r="F21" s="65" t="s">
        <v>18</v>
      </c>
      <c r="G21" s="55" t="s">
        <v>20</v>
      </c>
      <c r="H21" s="52" t="s">
        <v>17</v>
      </c>
      <c r="I21" s="16" t="s">
        <v>22</v>
      </c>
    </row>
    <row r="22" spans="2:9" ht="31.5" x14ac:dyDescent="0.25">
      <c r="B22" s="143"/>
      <c r="C22" s="7">
        <v>42245</v>
      </c>
      <c r="D22" s="52" t="s">
        <v>20</v>
      </c>
      <c r="E22" s="53" t="s">
        <v>23</v>
      </c>
      <c r="F22" s="54" t="s">
        <v>19</v>
      </c>
      <c r="G22" s="55" t="s">
        <v>17</v>
      </c>
      <c r="H22" s="67" t="s">
        <v>18</v>
      </c>
      <c r="I22" s="8" t="s">
        <v>25</v>
      </c>
    </row>
    <row r="23" spans="2:9" ht="32.25" thickBot="1" x14ac:dyDescent="0.3">
      <c r="B23" s="144"/>
      <c r="C23" s="9">
        <v>42252</v>
      </c>
      <c r="D23" s="73" t="s">
        <v>18</v>
      </c>
      <c r="E23" s="57" t="s">
        <v>19</v>
      </c>
      <c r="F23" s="58" t="s">
        <v>23</v>
      </c>
      <c r="G23" s="59" t="s">
        <v>17</v>
      </c>
      <c r="H23" s="56" t="s">
        <v>20</v>
      </c>
      <c r="I23" s="16" t="s">
        <v>22</v>
      </c>
    </row>
    <row r="24" spans="2:9" ht="32.25" thickTop="1" x14ac:dyDescent="0.25">
      <c r="B24" s="142">
        <v>5</v>
      </c>
      <c r="C24" s="6">
        <v>42259</v>
      </c>
      <c r="D24" s="48" t="s">
        <v>19</v>
      </c>
      <c r="E24" s="49" t="s">
        <v>20</v>
      </c>
      <c r="F24" s="60" t="s">
        <v>17</v>
      </c>
      <c r="G24" s="74" t="s">
        <v>18</v>
      </c>
      <c r="H24" s="48" t="s">
        <v>23</v>
      </c>
      <c r="I24" s="10" t="s">
        <v>25</v>
      </c>
    </row>
    <row r="25" spans="2:9" ht="31.5" x14ac:dyDescent="0.25">
      <c r="B25" s="143"/>
      <c r="C25" s="7">
        <v>42266</v>
      </c>
      <c r="D25" s="52" t="s">
        <v>17</v>
      </c>
      <c r="E25" s="53" t="s">
        <v>23</v>
      </c>
      <c r="F25" s="54" t="s">
        <v>19</v>
      </c>
      <c r="G25" s="66" t="s">
        <v>18</v>
      </c>
      <c r="H25" s="52" t="s">
        <v>20</v>
      </c>
      <c r="I25" s="16" t="s">
        <v>22</v>
      </c>
    </row>
    <row r="26" spans="2:9" ht="31.5" x14ac:dyDescent="0.25">
      <c r="B26" s="143"/>
      <c r="C26" s="7">
        <v>42273</v>
      </c>
      <c r="D26" s="52" t="s">
        <v>20</v>
      </c>
      <c r="E26" s="69" t="s">
        <v>18</v>
      </c>
      <c r="F26" s="54" t="s">
        <v>19</v>
      </c>
      <c r="G26" s="55" t="s">
        <v>23</v>
      </c>
      <c r="H26" s="52" t="s">
        <v>17</v>
      </c>
      <c r="I26" s="8" t="s">
        <v>25</v>
      </c>
    </row>
    <row r="27" spans="2:9" ht="31.5" x14ac:dyDescent="0.25">
      <c r="B27" s="143"/>
      <c r="C27" s="7">
        <v>42280</v>
      </c>
      <c r="D27" s="52" t="s">
        <v>19</v>
      </c>
      <c r="E27" s="53" t="s">
        <v>17</v>
      </c>
      <c r="F27" s="54" t="s">
        <v>20</v>
      </c>
      <c r="G27" s="55" t="s">
        <v>23</v>
      </c>
      <c r="H27" s="67" t="s">
        <v>18</v>
      </c>
      <c r="I27" s="16" t="s">
        <v>22</v>
      </c>
    </row>
    <row r="28" spans="2:9" ht="32.25" thickBot="1" x14ac:dyDescent="0.3">
      <c r="B28" s="144"/>
      <c r="C28" s="9">
        <v>42287</v>
      </c>
      <c r="D28" s="73" t="s">
        <v>18</v>
      </c>
      <c r="E28" s="57" t="s">
        <v>23</v>
      </c>
      <c r="F28" s="62" t="s">
        <v>20</v>
      </c>
      <c r="G28" s="63" t="s">
        <v>17</v>
      </c>
      <c r="H28" s="56" t="s">
        <v>19</v>
      </c>
      <c r="I28" s="8" t="s">
        <v>25</v>
      </c>
    </row>
    <row r="29" spans="2:9" ht="32.25" thickTop="1" x14ac:dyDescent="0.25">
      <c r="B29" s="11"/>
      <c r="C29" s="7">
        <v>42294</v>
      </c>
      <c r="D29" s="145" t="s">
        <v>26</v>
      </c>
      <c r="E29" s="145"/>
      <c r="F29" s="145"/>
      <c r="G29" s="145"/>
      <c r="H29" s="12"/>
    </row>
    <row r="30" spans="2:9" ht="31.5" x14ac:dyDescent="0.25">
      <c r="B30" s="11"/>
      <c r="C30" s="7">
        <v>42301</v>
      </c>
      <c r="D30" s="145" t="s">
        <v>27</v>
      </c>
      <c r="E30" s="145"/>
      <c r="F30" s="145"/>
      <c r="G30" s="145"/>
      <c r="H30" s="12"/>
    </row>
    <row r="31" spans="2:9" ht="31.5" x14ac:dyDescent="0.25">
      <c r="B31" s="11"/>
      <c r="C31" s="7">
        <v>42308</v>
      </c>
      <c r="D31" s="145" t="s">
        <v>28</v>
      </c>
      <c r="E31" s="145"/>
      <c r="F31" s="145"/>
      <c r="G31" s="145"/>
      <c r="H31" s="12"/>
    </row>
    <row r="32" spans="2:9" ht="32.25" thickBot="1" x14ac:dyDescent="0.3">
      <c r="B32" s="13"/>
      <c r="C32" s="9">
        <v>42315</v>
      </c>
      <c r="D32" s="139" t="s">
        <v>29</v>
      </c>
      <c r="E32" s="139"/>
      <c r="F32" s="139"/>
      <c r="G32" s="139"/>
      <c r="H32" s="14"/>
    </row>
    <row r="33" customFormat="1" ht="15.75" thickTop="1" x14ac:dyDescent="0.25"/>
  </sheetData>
  <mergeCells count="13">
    <mergeCell ref="H2:H3"/>
    <mergeCell ref="D32:G32"/>
    <mergeCell ref="B2:C3"/>
    <mergeCell ref="D2:E2"/>
    <mergeCell ref="F2:G2"/>
    <mergeCell ref="B4:B8"/>
    <mergeCell ref="B9:B13"/>
    <mergeCell ref="B14:B18"/>
    <mergeCell ref="B19:B23"/>
    <mergeCell ref="B24:B28"/>
    <mergeCell ref="D29:G29"/>
    <mergeCell ref="D30:G30"/>
    <mergeCell ref="D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9" workbookViewId="0">
      <selection activeCell="P10" sqref="P10"/>
    </sheetView>
  </sheetViews>
  <sheetFormatPr defaultRowHeight="15" x14ac:dyDescent="0.25"/>
  <cols>
    <col min="1" max="1" width="2.42578125" customWidth="1"/>
    <col min="2" max="2" width="4" style="17" bestFit="1" customWidth="1"/>
    <col min="3" max="3" width="3.7109375" style="17" customWidth="1"/>
    <col min="4" max="4" width="20.7109375" style="17" customWidth="1"/>
    <col min="5" max="5" width="14.5703125" style="17" bestFit="1" customWidth="1"/>
    <col min="6" max="6" width="11.42578125" style="17" bestFit="1" customWidth="1"/>
    <col min="7" max="7" width="1.7109375" style="17" customWidth="1"/>
    <col min="8" max="8" width="3.85546875" style="18" bestFit="1" customWidth="1"/>
    <col min="9" max="9" width="3.7109375" style="17" customWidth="1"/>
    <col min="10" max="10" width="20.7109375" style="17" customWidth="1"/>
    <col min="11" max="11" width="13.7109375" style="17" bestFit="1" customWidth="1"/>
    <col min="12" max="12" width="7.85546875" style="17" bestFit="1" customWidth="1"/>
    <col min="13" max="13" width="1.7109375" style="17" customWidth="1"/>
    <col min="14" max="14" width="3.85546875" style="18" bestFit="1" customWidth="1"/>
    <col min="15" max="15" width="3.7109375" style="17" customWidth="1"/>
    <col min="16" max="16" width="20.7109375" style="17" customWidth="1"/>
    <col min="17" max="17" width="13.7109375" style="17" bestFit="1" customWidth="1"/>
    <col min="18" max="18" width="7.85546875" style="17" bestFit="1" customWidth="1"/>
    <col min="19" max="19" width="1.7109375" style="17" customWidth="1"/>
    <col min="20" max="20" width="3.85546875" style="18" bestFit="1" customWidth="1"/>
    <col min="21" max="21" width="3.7109375" style="17" customWidth="1"/>
    <col min="22" max="22" width="20.7109375" style="17" customWidth="1"/>
    <col min="23" max="23" width="13.7109375" style="17" bestFit="1" customWidth="1"/>
    <col min="24" max="24" width="7.85546875" style="17" bestFit="1" customWidth="1"/>
    <col min="25" max="25" width="1.7109375" style="17" customWidth="1"/>
    <col min="26" max="26" width="3.85546875" style="18" bestFit="1" customWidth="1"/>
    <col min="27" max="27" width="3.7109375" style="17" customWidth="1"/>
    <col min="28" max="28" width="20.7109375" style="17" customWidth="1"/>
    <col min="29" max="29" width="13.7109375" style="17" bestFit="1" customWidth="1"/>
    <col min="30" max="30" width="7.85546875" style="17" bestFit="1" customWidth="1"/>
  </cols>
  <sheetData>
    <row r="2" spans="2:30" ht="46.5" x14ac:dyDescent="0.7">
      <c r="E2" s="146" t="s">
        <v>399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2:30" ht="15.75" thickBot="1" x14ac:dyDescent="0.3"/>
    <row r="4" spans="2:30" ht="21.75" thickBot="1" x14ac:dyDescent="0.3">
      <c r="B4" s="147" t="s">
        <v>19</v>
      </c>
      <c r="C4" s="148"/>
      <c r="D4" s="148"/>
      <c r="E4" s="148"/>
      <c r="F4" s="149"/>
      <c r="G4" s="20"/>
      <c r="H4" s="147" t="s">
        <v>20</v>
      </c>
      <c r="I4" s="148"/>
      <c r="J4" s="148"/>
      <c r="K4" s="148"/>
      <c r="L4" s="149"/>
      <c r="M4" s="20"/>
      <c r="N4" s="147" t="s">
        <v>23</v>
      </c>
      <c r="O4" s="148"/>
      <c r="P4" s="148"/>
      <c r="Q4" s="148"/>
      <c r="R4" s="149"/>
      <c r="S4" s="20"/>
      <c r="T4" s="147" t="s">
        <v>17</v>
      </c>
      <c r="U4" s="148"/>
      <c r="V4" s="148"/>
      <c r="W4" s="148"/>
      <c r="X4" s="149"/>
      <c r="Y4" s="20"/>
      <c r="Z4" s="147" t="s">
        <v>18</v>
      </c>
      <c r="AA4" s="148"/>
      <c r="AB4" s="148"/>
      <c r="AC4" s="148"/>
      <c r="AD4" s="149"/>
    </row>
    <row r="5" spans="2:30" s="19" customFormat="1" ht="23.25" customHeight="1" thickBot="1" x14ac:dyDescent="0.3">
      <c r="B5" s="130" t="s">
        <v>92</v>
      </c>
      <c r="C5" s="131" t="s">
        <v>213</v>
      </c>
      <c r="D5" s="132" t="s">
        <v>30</v>
      </c>
      <c r="E5" s="132" t="s">
        <v>214</v>
      </c>
      <c r="F5" s="133" t="s">
        <v>215</v>
      </c>
      <c r="G5" s="24"/>
      <c r="H5" s="130" t="s">
        <v>92</v>
      </c>
      <c r="I5" s="134" t="s">
        <v>213</v>
      </c>
      <c r="J5" s="132" t="s">
        <v>30</v>
      </c>
      <c r="K5" s="132" t="s">
        <v>214</v>
      </c>
      <c r="L5" s="133" t="s">
        <v>215</v>
      </c>
      <c r="M5" s="24"/>
      <c r="N5" s="130" t="s">
        <v>92</v>
      </c>
      <c r="O5" s="134" t="s">
        <v>213</v>
      </c>
      <c r="P5" s="132" t="s">
        <v>30</v>
      </c>
      <c r="Q5" s="132" t="s">
        <v>214</v>
      </c>
      <c r="R5" s="133" t="s">
        <v>215</v>
      </c>
      <c r="S5" s="24"/>
      <c r="T5" s="130" t="s">
        <v>92</v>
      </c>
      <c r="U5" s="134" t="s">
        <v>213</v>
      </c>
      <c r="V5" s="132" t="s">
        <v>30</v>
      </c>
      <c r="W5" s="132" t="s">
        <v>214</v>
      </c>
      <c r="X5" s="133" t="s">
        <v>215</v>
      </c>
      <c r="Y5" s="24"/>
      <c r="Z5" s="130" t="s">
        <v>92</v>
      </c>
      <c r="AA5" s="134" t="s">
        <v>213</v>
      </c>
      <c r="AB5" s="132" t="s">
        <v>30</v>
      </c>
      <c r="AC5" s="132" t="s">
        <v>214</v>
      </c>
      <c r="AD5" s="133" t="s">
        <v>215</v>
      </c>
    </row>
    <row r="6" spans="2:30" s="19" customFormat="1" ht="23.25" customHeight="1" x14ac:dyDescent="0.25">
      <c r="B6" s="25">
        <v>1</v>
      </c>
      <c r="C6" s="127">
        <v>5</v>
      </c>
      <c r="D6" s="21" t="s">
        <v>32</v>
      </c>
      <c r="E6" s="26" t="s">
        <v>48</v>
      </c>
      <c r="F6" s="27"/>
      <c r="G6" s="24"/>
      <c r="H6" s="25">
        <v>1</v>
      </c>
      <c r="I6" s="127">
        <v>7</v>
      </c>
      <c r="J6" s="23" t="s">
        <v>66</v>
      </c>
      <c r="K6" s="23" t="s">
        <v>79</v>
      </c>
      <c r="L6" s="27" t="s">
        <v>64</v>
      </c>
      <c r="M6" s="24"/>
      <c r="N6" s="25">
        <v>1</v>
      </c>
      <c r="O6" s="127">
        <v>21</v>
      </c>
      <c r="P6" s="23" t="s">
        <v>93</v>
      </c>
      <c r="Q6" s="26" t="s">
        <v>117</v>
      </c>
      <c r="R6" s="27" t="s">
        <v>140</v>
      </c>
      <c r="S6" s="24"/>
      <c r="T6" s="25">
        <v>1</v>
      </c>
      <c r="U6" s="127">
        <v>47</v>
      </c>
      <c r="V6" s="26" t="s">
        <v>141</v>
      </c>
      <c r="W6" s="26" t="s">
        <v>160</v>
      </c>
      <c r="X6" s="27"/>
      <c r="Y6" s="24"/>
      <c r="Z6" s="25">
        <v>1</v>
      </c>
      <c r="AA6" s="127">
        <v>1</v>
      </c>
      <c r="AB6" s="26" t="s">
        <v>179</v>
      </c>
      <c r="AC6" s="26" t="s">
        <v>196</v>
      </c>
      <c r="AD6" s="27"/>
    </row>
    <row r="7" spans="2:30" s="19" customFormat="1" ht="23.25" customHeight="1" x14ac:dyDescent="0.25">
      <c r="B7" s="28">
        <v>2</v>
      </c>
      <c r="C7" s="128">
        <v>7</v>
      </c>
      <c r="D7" s="22" t="s">
        <v>33</v>
      </c>
      <c r="E7" s="29" t="s">
        <v>49</v>
      </c>
      <c r="F7" s="30" t="s">
        <v>64</v>
      </c>
      <c r="G7" s="24"/>
      <c r="H7" s="28">
        <v>2</v>
      </c>
      <c r="I7" s="128">
        <v>1</v>
      </c>
      <c r="J7" s="22" t="s">
        <v>67</v>
      </c>
      <c r="K7" s="22" t="s">
        <v>80</v>
      </c>
      <c r="L7" s="30" t="s">
        <v>65</v>
      </c>
      <c r="M7" s="24"/>
      <c r="N7" s="28">
        <v>2</v>
      </c>
      <c r="O7" s="128">
        <v>29</v>
      </c>
      <c r="P7" s="29" t="s">
        <v>94</v>
      </c>
      <c r="Q7" s="29" t="s">
        <v>118</v>
      </c>
      <c r="R7" s="30"/>
      <c r="S7" s="24"/>
      <c r="T7" s="28">
        <v>2</v>
      </c>
      <c r="U7" s="128">
        <v>7</v>
      </c>
      <c r="V7" s="29" t="s">
        <v>142</v>
      </c>
      <c r="W7" s="29" t="s">
        <v>161</v>
      </c>
      <c r="X7" s="30"/>
      <c r="Y7" s="24"/>
      <c r="Z7" s="28">
        <v>2</v>
      </c>
      <c r="AA7" s="128">
        <v>2</v>
      </c>
      <c r="AB7" s="29" t="s">
        <v>180</v>
      </c>
      <c r="AC7" s="29" t="s">
        <v>197</v>
      </c>
      <c r="AD7" s="30"/>
    </row>
    <row r="8" spans="2:30" s="19" customFormat="1" ht="23.25" customHeight="1" x14ac:dyDescent="0.25">
      <c r="B8" s="28">
        <v>3</v>
      </c>
      <c r="C8" s="128">
        <v>3</v>
      </c>
      <c r="D8" s="22" t="s">
        <v>34</v>
      </c>
      <c r="E8" s="29" t="s">
        <v>50</v>
      </c>
      <c r="F8" s="30" t="s">
        <v>65</v>
      </c>
      <c r="G8" s="24"/>
      <c r="H8" s="28">
        <v>3</v>
      </c>
      <c r="I8" s="128">
        <v>13</v>
      </c>
      <c r="J8" s="22" t="s">
        <v>68</v>
      </c>
      <c r="K8" s="22" t="s">
        <v>81</v>
      </c>
      <c r="L8" s="30"/>
      <c r="M8" s="24"/>
      <c r="N8" s="28">
        <v>3</v>
      </c>
      <c r="O8" s="128">
        <v>11</v>
      </c>
      <c r="P8" s="29" t="s">
        <v>95</v>
      </c>
      <c r="Q8" s="29" t="s">
        <v>119</v>
      </c>
      <c r="R8" s="30"/>
      <c r="S8" s="24"/>
      <c r="T8" s="28">
        <v>3</v>
      </c>
      <c r="U8" s="128">
        <v>9</v>
      </c>
      <c r="V8" s="29" t="s">
        <v>143</v>
      </c>
      <c r="W8" s="29" t="s">
        <v>162</v>
      </c>
      <c r="X8" s="30"/>
      <c r="Y8" s="24"/>
      <c r="Z8" s="28">
        <v>3</v>
      </c>
      <c r="AA8" s="128">
        <v>24</v>
      </c>
      <c r="AB8" s="29" t="s">
        <v>181</v>
      </c>
      <c r="AC8" s="29" t="s">
        <v>198</v>
      </c>
      <c r="AD8" s="30" t="s">
        <v>64</v>
      </c>
    </row>
    <row r="9" spans="2:30" s="19" customFormat="1" ht="23.25" customHeight="1" x14ac:dyDescent="0.25">
      <c r="B9" s="28">
        <v>4</v>
      </c>
      <c r="C9" s="128">
        <v>8</v>
      </c>
      <c r="D9" s="22" t="s">
        <v>35</v>
      </c>
      <c r="E9" s="29" t="s">
        <v>51</v>
      </c>
      <c r="F9" s="30"/>
      <c r="G9" s="24"/>
      <c r="H9" s="28">
        <v>4</v>
      </c>
      <c r="I9" s="128">
        <v>2</v>
      </c>
      <c r="J9" s="22" t="s">
        <v>69</v>
      </c>
      <c r="K9" s="22" t="s">
        <v>82</v>
      </c>
      <c r="L9" s="30"/>
      <c r="M9" s="24"/>
      <c r="N9" s="28">
        <v>4</v>
      </c>
      <c r="O9" s="128">
        <v>85</v>
      </c>
      <c r="P9" s="29" t="s">
        <v>96</v>
      </c>
      <c r="Q9" s="29" t="s">
        <v>120</v>
      </c>
      <c r="R9" s="30"/>
      <c r="S9" s="24"/>
      <c r="T9" s="28">
        <v>4</v>
      </c>
      <c r="U9" s="128">
        <v>21</v>
      </c>
      <c r="V9" s="29" t="s">
        <v>144</v>
      </c>
      <c r="W9" s="29" t="s">
        <v>163</v>
      </c>
      <c r="X9" s="30"/>
      <c r="Y9" s="24"/>
      <c r="Z9" s="28">
        <v>4</v>
      </c>
      <c r="AA9" s="128">
        <v>87</v>
      </c>
      <c r="AB9" s="29" t="s">
        <v>182</v>
      </c>
      <c r="AC9" s="29" t="s">
        <v>199</v>
      </c>
      <c r="AD9" s="30" t="s">
        <v>65</v>
      </c>
    </row>
    <row r="10" spans="2:30" s="19" customFormat="1" ht="23.25" customHeight="1" x14ac:dyDescent="0.25">
      <c r="B10" s="28">
        <v>5</v>
      </c>
      <c r="C10" s="128">
        <v>13</v>
      </c>
      <c r="D10" s="22" t="s">
        <v>36</v>
      </c>
      <c r="E10" s="29" t="s">
        <v>52</v>
      </c>
      <c r="F10" s="30"/>
      <c r="G10" s="24"/>
      <c r="H10" s="28">
        <v>5</v>
      </c>
      <c r="I10" s="128">
        <v>4</v>
      </c>
      <c r="J10" s="22" t="s">
        <v>70</v>
      </c>
      <c r="K10" s="22" t="s">
        <v>83</v>
      </c>
      <c r="L10" s="30"/>
      <c r="M10" s="24"/>
      <c r="N10" s="28">
        <v>5</v>
      </c>
      <c r="O10" s="128">
        <v>6</v>
      </c>
      <c r="P10" s="29" t="s">
        <v>97</v>
      </c>
      <c r="Q10" s="29" t="s">
        <v>121</v>
      </c>
      <c r="R10" s="30"/>
      <c r="S10" s="24"/>
      <c r="T10" s="28">
        <v>5</v>
      </c>
      <c r="U10" s="128">
        <v>14</v>
      </c>
      <c r="V10" s="29" t="s">
        <v>145</v>
      </c>
      <c r="W10" s="29" t="s">
        <v>164</v>
      </c>
      <c r="X10" s="30"/>
      <c r="Y10" s="24"/>
      <c r="Z10" s="28">
        <v>5</v>
      </c>
      <c r="AA10" s="128">
        <v>38</v>
      </c>
      <c r="AB10" s="29" t="s">
        <v>183</v>
      </c>
      <c r="AC10" s="29" t="s">
        <v>200</v>
      </c>
      <c r="AD10" s="30"/>
    </row>
    <row r="11" spans="2:30" s="19" customFormat="1" ht="23.25" customHeight="1" x14ac:dyDescent="0.25">
      <c r="B11" s="28">
        <v>6</v>
      </c>
      <c r="C11" s="128">
        <v>14</v>
      </c>
      <c r="D11" s="22" t="s">
        <v>37</v>
      </c>
      <c r="E11" s="29" t="s">
        <v>53</v>
      </c>
      <c r="F11" s="30"/>
      <c r="G11" s="24"/>
      <c r="H11" s="28">
        <v>6</v>
      </c>
      <c r="I11" s="128">
        <v>89</v>
      </c>
      <c r="J11" s="22" t="s">
        <v>71</v>
      </c>
      <c r="K11" s="22" t="s">
        <v>84</v>
      </c>
      <c r="L11" s="30"/>
      <c r="M11" s="24"/>
      <c r="N11" s="28">
        <v>6</v>
      </c>
      <c r="O11" s="128">
        <v>22</v>
      </c>
      <c r="P11" s="29" t="s">
        <v>98</v>
      </c>
      <c r="Q11" s="29" t="s">
        <v>122</v>
      </c>
      <c r="R11" s="30"/>
      <c r="S11" s="24"/>
      <c r="T11" s="28">
        <v>6</v>
      </c>
      <c r="U11" s="128">
        <v>80</v>
      </c>
      <c r="V11" s="29" t="s">
        <v>146</v>
      </c>
      <c r="W11" s="29" t="s">
        <v>165</v>
      </c>
      <c r="X11" s="30"/>
      <c r="Y11" s="24"/>
      <c r="Z11" s="28">
        <v>6</v>
      </c>
      <c r="AA11" s="128">
        <v>33</v>
      </c>
      <c r="AB11" s="29" t="s">
        <v>184</v>
      </c>
      <c r="AC11" s="29" t="s">
        <v>201</v>
      </c>
      <c r="AD11" s="30"/>
    </row>
    <row r="12" spans="2:30" s="19" customFormat="1" ht="23.25" customHeight="1" x14ac:dyDescent="0.25">
      <c r="B12" s="28">
        <v>7</v>
      </c>
      <c r="C12" s="128">
        <v>15</v>
      </c>
      <c r="D12" s="22" t="s">
        <v>38</v>
      </c>
      <c r="E12" s="29" t="s">
        <v>54</v>
      </c>
      <c r="F12" s="30" t="s">
        <v>65</v>
      </c>
      <c r="G12" s="24"/>
      <c r="H12" s="28">
        <v>7</v>
      </c>
      <c r="I12" s="128">
        <v>8</v>
      </c>
      <c r="J12" s="22" t="s">
        <v>72</v>
      </c>
      <c r="K12" s="22" t="s">
        <v>85</v>
      </c>
      <c r="L12" s="30"/>
      <c r="M12" s="24"/>
      <c r="N12" s="28">
        <v>7</v>
      </c>
      <c r="O12" s="128">
        <v>71</v>
      </c>
      <c r="P12" s="29" t="s">
        <v>99</v>
      </c>
      <c r="Q12" s="29" t="s">
        <v>123</v>
      </c>
      <c r="R12" s="30" t="s">
        <v>65</v>
      </c>
      <c r="S12" s="24"/>
      <c r="T12" s="28">
        <v>7</v>
      </c>
      <c r="U12" s="128">
        <v>51</v>
      </c>
      <c r="V12" s="29" t="s">
        <v>147</v>
      </c>
      <c r="W12" s="29" t="s">
        <v>166</v>
      </c>
      <c r="X12" s="30" t="s">
        <v>64</v>
      </c>
      <c r="Y12" s="24"/>
      <c r="Z12" s="28">
        <v>7</v>
      </c>
      <c r="AA12" s="128">
        <v>21</v>
      </c>
      <c r="AB12" s="29" t="s">
        <v>185</v>
      </c>
      <c r="AC12" s="29" t="s">
        <v>202</v>
      </c>
      <c r="AD12" s="30"/>
    </row>
    <row r="13" spans="2:30" s="19" customFormat="1" ht="23.25" customHeight="1" x14ac:dyDescent="0.25">
      <c r="B13" s="28">
        <v>8</v>
      </c>
      <c r="C13" s="128">
        <v>16</v>
      </c>
      <c r="D13" s="22" t="s">
        <v>39</v>
      </c>
      <c r="E13" s="29" t="s">
        <v>55</v>
      </c>
      <c r="F13" s="30"/>
      <c r="G13" s="24"/>
      <c r="H13" s="28">
        <v>8</v>
      </c>
      <c r="I13" s="128">
        <v>61</v>
      </c>
      <c r="J13" s="22" t="s">
        <v>73</v>
      </c>
      <c r="K13" s="22" t="s">
        <v>86</v>
      </c>
      <c r="L13" s="30"/>
      <c r="M13" s="24"/>
      <c r="N13" s="28">
        <v>8</v>
      </c>
      <c r="O13" s="128">
        <v>17</v>
      </c>
      <c r="P13" s="29" t="s">
        <v>100</v>
      </c>
      <c r="Q13" s="29" t="s">
        <v>124</v>
      </c>
      <c r="R13" s="30"/>
      <c r="S13" s="24"/>
      <c r="T13" s="28">
        <v>8</v>
      </c>
      <c r="U13" s="128">
        <v>23</v>
      </c>
      <c r="V13" s="29" t="s">
        <v>148</v>
      </c>
      <c r="W13" s="29" t="s">
        <v>167</v>
      </c>
      <c r="X13" s="30"/>
      <c r="Y13" s="24"/>
      <c r="Z13" s="28">
        <v>8</v>
      </c>
      <c r="AA13" s="128">
        <v>29</v>
      </c>
      <c r="AB13" s="29" t="s">
        <v>186</v>
      </c>
      <c r="AC13" s="29" t="s">
        <v>203</v>
      </c>
      <c r="AD13" s="30"/>
    </row>
    <row r="14" spans="2:30" s="19" customFormat="1" ht="23.25" customHeight="1" x14ac:dyDescent="0.25">
      <c r="B14" s="28">
        <v>9</v>
      </c>
      <c r="C14" s="128">
        <v>17</v>
      </c>
      <c r="D14" s="22" t="s">
        <v>40</v>
      </c>
      <c r="E14" s="29" t="s">
        <v>56</v>
      </c>
      <c r="F14" s="30"/>
      <c r="G14" s="24"/>
      <c r="H14" s="28">
        <v>9</v>
      </c>
      <c r="I14" s="128">
        <v>25</v>
      </c>
      <c r="J14" s="22" t="s">
        <v>74</v>
      </c>
      <c r="K14" s="22" t="s">
        <v>87</v>
      </c>
      <c r="L14" s="30"/>
      <c r="M14" s="24"/>
      <c r="N14" s="28">
        <v>9</v>
      </c>
      <c r="O14" s="128">
        <v>8</v>
      </c>
      <c r="P14" s="29" t="s">
        <v>101</v>
      </c>
      <c r="Q14" s="29" t="s">
        <v>125</v>
      </c>
      <c r="R14" s="30"/>
      <c r="S14" s="24"/>
      <c r="T14" s="28">
        <v>9</v>
      </c>
      <c r="U14" s="128">
        <v>12</v>
      </c>
      <c r="V14" s="29" t="s">
        <v>149</v>
      </c>
      <c r="W14" s="29" t="s">
        <v>168</v>
      </c>
      <c r="X14" s="30" t="s">
        <v>65</v>
      </c>
      <c r="Y14" s="24"/>
      <c r="Z14" s="28">
        <v>9</v>
      </c>
      <c r="AA14" s="128">
        <v>9</v>
      </c>
      <c r="AB14" s="29" t="s">
        <v>187</v>
      </c>
      <c r="AC14" s="29" t="s">
        <v>204</v>
      </c>
      <c r="AD14" s="30"/>
    </row>
    <row r="15" spans="2:30" s="19" customFormat="1" ht="23.25" customHeight="1" x14ac:dyDescent="0.25">
      <c r="B15" s="28">
        <v>10</v>
      </c>
      <c r="C15" s="128">
        <v>27</v>
      </c>
      <c r="D15" s="22" t="s">
        <v>41</v>
      </c>
      <c r="E15" s="29" t="s">
        <v>57</v>
      </c>
      <c r="F15" s="30"/>
      <c r="G15" s="24"/>
      <c r="H15" s="28">
        <v>10</v>
      </c>
      <c r="I15" s="128">
        <v>23</v>
      </c>
      <c r="J15" s="22" t="s">
        <v>75</v>
      </c>
      <c r="K15" s="22" t="s">
        <v>88</v>
      </c>
      <c r="L15" s="30"/>
      <c r="M15" s="24"/>
      <c r="N15" s="28">
        <v>10</v>
      </c>
      <c r="O15" s="128">
        <v>44</v>
      </c>
      <c r="P15" s="29" t="s">
        <v>102</v>
      </c>
      <c r="Q15" s="29" t="s">
        <v>126</v>
      </c>
      <c r="R15" s="30"/>
      <c r="S15" s="24"/>
      <c r="T15" s="28">
        <v>10</v>
      </c>
      <c r="U15" s="128">
        <v>34</v>
      </c>
      <c r="V15" s="29" t="s">
        <v>150</v>
      </c>
      <c r="W15" s="29" t="s">
        <v>169</v>
      </c>
      <c r="X15" s="30"/>
      <c r="Y15" s="24"/>
      <c r="Z15" s="28">
        <v>10</v>
      </c>
      <c r="AA15" s="128">
        <v>44</v>
      </c>
      <c r="AB15" s="29" t="s">
        <v>188</v>
      </c>
      <c r="AC15" s="29" t="s">
        <v>205</v>
      </c>
      <c r="AD15" s="30"/>
    </row>
    <row r="16" spans="2:30" s="19" customFormat="1" ht="23.25" customHeight="1" x14ac:dyDescent="0.25">
      <c r="B16" s="28">
        <v>11</v>
      </c>
      <c r="C16" s="128">
        <v>11</v>
      </c>
      <c r="D16" s="22" t="s">
        <v>42</v>
      </c>
      <c r="E16" s="29" t="s">
        <v>58</v>
      </c>
      <c r="F16" s="30"/>
      <c r="G16" s="24"/>
      <c r="H16" s="28">
        <v>11</v>
      </c>
      <c r="I16" s="128">
        <v>17</v>
      </c>
      <c r="J16" s="22" t="s">
        <v>76</v>
      </c>
      <c r="K16" s="22" t="s">
        <v>89</v>
      </c>
      <c r="L16" s="30"/>
      <c r="M16" s="24"/>
      <c r="N16" s="28">
        <v>11</v>
      </c>
      <c r="O16" s="128">
        <v>7</v>
      </c>
      <c r="P16" s="29" t="s">
        <v>103</v>
      </c>
      <c r="Q16" s="29" t="s">
        <v>127</v>
      </c>
      <c r="R16" s="30" t="s">
        <v>64</v>
      </c>
      <c r="S16" s="24"/>
      <c r="T16" s="28">
        <v>11</v>
      </c>
      <c r="U16" s="128">
        <v>29</v>
      </c>
      <c r="V16" s="29" t="s">
        <v>151</v>
      </c>
      <c r="W16" s="29" t="s">
        <v>170</v>
      </c>
      <c r="X16" s="30"/>
      <c r="Y16" s="24"/>
      <c r="Z16" s="28">
        <v>11</v>
      </c>
      <c r="AA16" s="128">
        <v>30</v>
      </c>
      <c r="AB16" s="29" t="s">
        <v>189</v>
      </c>
      <c r="AC16" s="29" t="s">
        <v>206</v>
      </c>
      <c r="AD16" s="30"/>
    </row>
    <row r="17" spans="2:30" s="19" customFormat="1" ht="23.25" customHeight="1" x14ac:dyDescent="0.25">
      <c r="B17" s="28">
        <v>12</v>
      </c>
      <c r="C17" s="128">
        <v>33</v>
      </c>
      <c r="D17" s="22" t="s">
        <v>43</v>
      </c>
      <c r="E17" s="29" t="s">
        <v>59</v>
      </c>
      <c r="F17" s="30"/>
      <c r="G17" s="24"/>
      <c r="H17" s="28">
        <v>12</v>
      </c>
      <c r="I17" s="128">
        <v>22</v>
      </c>
      <c r="J17" s="22" t="s">
        <v>77</v>
      </c>
      <c r="K17" s="22" t="s">
        <v>90</v>
      </c>
      <c r="L17" s="30"/>
      <c r="M17" s="24"/>
      <c r="N17" s="28">
        <v>12</v>
      </c>
      <c r="O17" s="128">
        <v>1</v>
      </c>
      <c r="P17" s="29" t="s">
        <v>104</v>
      </c>
      <c r="Q17" s="29" t="s">
        <v>128</v>
      </c>
      <c r="R17" s="30"/>
      <c r="S17" s="24"/>
      <c r="T17" s="28">
        <v>12</v>
      </c>
      <c r="U17" s="128">
        <v>99</v>
      </c>
      <c r="V17" s="29" t="s">
        <v>152</v>
      </c>
      <c r="W17" s="29" t="s">
        <v>171</v>
      </c>
      <c r="X17" s="30"/>
      <c r="Y17" s="24"/>
      <c r="Z17" s="28">
        <v>12</v>
      </c>
      <c r="AA17" s="128">
        <v>7</v>
      </c>
      <c r="AB17" s="29" t="s">
        <v>190</v>
      </c>
      <c r="AC17" s="29" t="s">
        <v>207</v>
      </c>
      <c r="AD17" s="30"/>
    </row>
    <row r="18" spans="2:30" s="19" customFormat="1" ht="23.25" customHeight="1" thickBot="1" x14ac:dyDescent="0.3">
      <c r="B18" s="28">
        <v>13</v>
      </c>
      <c r="C18" s="128">
        <v>51</v>
      </c>
      <c r="D18" s="22" t="s">
        <v>44</v>
      </c>
      <c r="E18" s="29" t="s">
        <v>60</v>
      </c>
      <c r="F18" s="31"/>
      <c r="G18" s="24"/>
      <c r="H18" s="44">
        <v>13</v>
      </c>
      <c r="I18" s="129">
        <v>36</v>
      </c>
      <c r="J18" s="45" t="s">
        <v>78</v>
      </c>
      <c r="K18" s="45" t="s">
        <v>91</v>
      </c>
      <c r="L18" s="47"/>
      <c r="M18" s="24"/>
      <c r="N18" s="28">
        <v>13</v>
      </c>
      <c r="O18" s="128">
        <v>91</v>
      </c>
      <c r="P18" s="29" t="s">
        <v>105</v>
      </c>
      <c r="Q18" s="29" t="s">
        <v>129</v>
      </c>
      <c r="R18" s="30"/>
      <c r="S18" s="24"/>
      <c r="T18" s="28">
        <v>13</v>
      </c>
      <c r="U18" s="128">
        <v>11</v>
      </c>
      <c r="V18" s="29" t="s">
        <v>153</v>
      </c>
      <c r="W18" s="29" t="s">
        <v>172</v>
      </c>
      <c r="X18" s="30"/>
      <c r="Y18" s="24"/>
      <c r="Z18" s="28">
        <v>13</v>
      </c>
      <c r="AA18" s="128">
        <v>5</v>
      </c>
      <c r="AB18" s="29" t="s">
        <v>191</v>
      </c>
      <c r="AC18" s="29" t="s">
        <v>208</v>
      </c>
      <c r="AD18" s="30" t="s">
        <v>140</v>
      </c>
    </row>
    <row r="19" spans="2:30" s="19" customFormat="1" ht="23.25" customHeight="1" x14ac:dyDescent="0.25">
      <c r="B19" s="28">
        <v>14</v>
      </c>
      <c r="C19" s="128">
        <v>63</v>
      </c>
      <c r="D19" s="22" t="s">
        <v>45</v>
      </c>
      <c r="E19" s="29" t="s">
        <v>61</v>
      </c>
      <c r="F19" s="30"/>
      <c r="G19" s="24"/>
      <c r="H19" s="40">
        <v>14</v>
      </c>
      <c r="I19" s="41"/>
      <c r="J19" s="42"/>
      <c r="K19" s="42"/>
      <c r="L19" s="43"/>
      <c r="M19" s="24"/>
      <c r="N19" s="28">
        <v>14</v>
      </c>
      <c r="O19" s="128">
        <v>31</v>
      </c>
      <c r="P19" s="29" t="s">
        <v>106</v>
      </c>
      <c r="Q19" s="29" t="s">
        <v>130</v>
      </c>
      <c r="R19" s="30"/>
      <c r="S19" s="24"/>
      <c r="T19" s="28">
        <v>14</v>
      </c>
      <c r="U19" s="128">
        <v>17</v>
      </c>
      <c r="V19" s="29" t="s">
        <v>154</v>
      </c>
      <c r="W19" s="29" t="s">
        <v>173</v>
      </c>
      <c r="X19" s="30"/>
      <c r="Y19" s="24"/>
      <c r="Z19" s="28">
        <v>14</v>
      </c>
      <c r="AA19" s="128">
        <v>11</v>
      </c>
      <c r="AB19" s="29" t="s">
        <v>192</v>
      </c>
      <c r="AC19" s="29" t="s">
        <v>209</v>
      </c>
      <c r="AD19" s="30"/>
    </row>
    <row r="20" spans="2:30" s="19" customFormat="1" ht="23.25" customHeight="1" x14ac:dyDescent="0.25">
      <c r="B20" s="28">
        <v>15</v>
      </c>
      <c r="C20" s="128">
        <v>99</v>
      </c>
      <c r="D20" s="22" t="s">
        <v>46</v>
      </c>
      <c r="E20" s="29" t="s">
        <v>62</v>
      </c>
      <c r="F20" s="30"/>
      <c r="G20" s="24"/>
      <c r="H20" s="32">
        <v>15</v>
      </c>
      <c r="I20" s="33"/>
      <c r="J20" s="34"/>
      <c r="K20" s="34"/>
      <c r="L20" s="35"/>
      <c r="M20" s="24"/>
      <c r="N20" s="28">
        <v>15</v>
      </c>
      <c r="O20" s="128">
        <v>42</v>
      </c>
      <c r="P20" s="29" t="s">
        <v>107</v>
      </c>
      <c r="Q20" s="29" t="s">
        <v>131</v>
      </c>
      <c r="R20" s="30"/>
      <c r="S20" s="24"/>
      <c r="T20" s="28">
        <v>15</v>
      </c>
      <c r="U20" s="128">
        <v>15</v>
      </c>
      <c r="V20" s="29" t="s">
        <v>155</v>
      </c>
      <c r="W20" s="29" t="s">
        <v>174</v>
      </c>
      <c r="X20" s="30"/>
      <c r="Y20" s="24"/>
      <c r="Z20" s="28">
        <v>15</v>
      </c>
      <c r="AA20" s="128">
        <v>20</v>
      </c>
      <c r="AB20" s="29" t="s">
        <v>193</v>
      </c>
      <c r="AC20" s="29" t="s">
        <v>210</v>
      </c>
      <c r="AD20" s="30"/>
    </row>
    <row r="21" spans="2:30" s="19" customFormat="1" ht="23.25" customHeight="1" thickBot="1" x14ac:dyDescent="0.3">
      <c r="B21" s="44">
        <v>16</v>
      </c>
      <c r="C21" s="129">
        <v>23</v>
      </c>
      <c r="D21" s="45" t="s">
        <v>47</v>
      </c>
      <c r="E21" s="46" t="s">
        <v>63</v>
      </c>
      <c r="F21" s="47"/>
      <c r="G21" s="24"/>
      <c r="H21" s="32">
        <v>16</v>
      </c>
      <c r="I21" s="33"/>
      <c r="J21" s="34"/>
      <c r="K21" s="34"/>
      <c r="L21" s="35"/>
      <c r="M21" s="24"/>
      <c r="N21" s="28">
        <v>16</v>
      </c>
      <c r="O21" s="128">
        <v>26</v>
      </c>
      <c r="P21" s="29" t="s">
        <v>108</v>
      </c>
      <c r="Q21" s="29" t="s">
        <v>132</v>
      </c>
      <c r="R21" s="30"/>
      <c r="S21" s="24"/>
      <c r="T21" s="28">
        <v>16</v>
      </c>
      <c r="U21" s="128">
        <v>77</v>
      </c>
      <c r="V21" s="29" t="s">
        <v>156</v>
      </c>
      <c r="W21" s="29" t="s">
        <v>175</v>
      </c>
      <c r="X21" s="30"/>
      <c r="Y21" s="24"/>
      <c r="Z21" s="28">
        <v>16</v>
      </c>
      <c r="AA21" s="128">
        <v>66</v>
      </c>
      <c r="AB21" s="29" t="s">
        <v>194</v>
      </c>
      <c r="AC21" s="29" t="s">
        <v>211</v>
      </c>
      <c r="AD21" s="30"/>
    </row>
    <row r="22" spans="2:30" s="19" customFormat="1" ht="23.25" customHeight="1" thickBot="1" x14ac:dyDescent="0.3">
      <c r="B22" s="121">
        <v>17</v>
      </c>
      <c r="C22" s="127">
        <v>45</v>
      </c>
      <c r="D22" s="122" t="s">
        <v>339</v>
      </c>
      <c r="E22" s="122" t="s">
        <v>340</v>
      </c>
      <c r="F22" s="123">
        <v>42118</v>
      </c>
      <c r="G22" s="24"/>
      <c r="H22" s="32">
        <v>17</v>
      </c>
      <c r="I22" s="33"/>
      <c r="J22" s="34"/>
      <c r="K22" s="34"/>
      <c r="L22" s="35"/>
      <c r="M22" s="24"/>
      <c r="N22" s="28">
        <v>17</v>
      </c>
      <c r="O22" s="128">
        <v>57</v>
      </c>
      <c r="P22" s="29" t="s">
        <v>109</v>
      </c>
      <c r="Q22" s="29" t="s">
        <v>133</v>
      </c>
      <c r="R22" s="30"/>
      <c r="S22" s="24"/>
      <c r="T22" s="28">
        <v>17</v>
      </c>
      <c r="U22" s="128">
        <v>24</v>
      </c>
      <c r="V22" s="29" t="s">
        <v>157</v>
      </c>
      <c r="W22" s="29" t="s">
        <v>176</v>
      </c>
      <c r="X22" s="30"/>
      <c r="Y22" s="24"/>
      <c r="Z22" s="44">
        <v>17</v>
      </c>
      <c r="AA22" s="129">
        <v>99</v>
      </c>
      <c r="AB22" s="46" t="s">
        <v>195</v>
      </c>
      <c r="AC22" s="46" t="s">
        <v>212</v>
      </c>
      <c r="AD22" s="47"/>
    </row>
    <row r="23" spans="2:30" s="19" customFormat="1" ht="23.25" customHeight="1" x14ac:dyDescent="0.25">
      <c r="B23" s="124">
        <v>18</v>
      </c>
      <c r="C23" s="128">
        <v>23</v>
      </c>
      <c r="D23" s="125" t="s">
        <v>341</v>
      </c>
      <c r="E23" s="125" t="s">
        <v>342</v>
      </c>
      <c r="F23" s="126">
        <v>42118</v>
      </c>
      <c r="G23" s="24"/>
      <c r="H23" s="32">
        <v>18</v>
      </c>
      <c r="I23" s="33"/>
      <c r="J23" s="34"/>
      <c r="K23" s="34"/>
      <c r="L23" s="35"/>
      <c r="M23" s="24"/>
      <c r="N23" s="28">
        <v>18</v>
      </c>
      <c r="O23" s="128">
        <v>23</v>
      </c>
      <c r="P23" s="29" t="s">
        <v>110</v>
      </c>
      <c r="Q23" s="29" t="s">
        <v>134</v>
      </c>
      <c r="R23" s="30"/>
      <c r="S23" s="24"/>
      <c r="T23" s="28">
        <v>18</v>
      </c>
      <c r="U23" s="128">
        <v>16</v>
      </c>
      <c r="V23" s="29" t="s">
        <v>158</v>
      </c>
      <c r="W23" s="29" t="s">
        <v>177</v>
      </c>
      <c r="X23" s="30"/>
      <c r="Y23" s="24"/>
      <c r="Z23" s="40">
        <v>18</v>
      </c>
      <c r="AA23" s="41"/>
      <c r="AB23" s="42"/>
      <c r="AC23" s="42"/>
      <c r="AD23" s="43"/>
    </row>
    <row r="24" spans="2:30" s="19" customFormat="1" ht="23.25" customHeight="1" thickBot="1" x14ac:dyDescent="0.3">
      <c r="B24" s="32">
        <v>19</v>
      </c>
      <c r="C24" s="33"/>
      <c r="D24" s="34"/>
      <c r="E24" s="34"/>
      <c r="F24" s="119"/>
      <c r="G24" s="24"/>
      <c r="H24" s="32">
        <v>19</v>
      </c>
      <c r="I24" s="33"/>
      <c r="J24" s="34"/>
      <c r="K24" s="34"/>
      <c r="L24" s="35"/>
      <c r="M24" s="24"/>
      <c r="N24" s="28">
        <v>19</v>
      </c>
      <c r="O24" s="128">
        <v>12</v>
      </c>
      <c r="P24" s="29" t="s">
        <v>111</v>
      </c>
      <c r="Q24" s="29" t="s">
        <v>135</v>
      </c>
      <c r="R24" s="30"/>
      <c r="S24" s="24"/>
      <c r="T24" s="44">
        <v>19</v>
      </c>
      <c r="U24" s="129">
        <v>8</v>
      </c>
      <c r="V24" s="46" t="s">
        <v>159</v>
      </c>
      <c r="W24" s="46" t="s">
        <v>178</v>
      </c>
      <c r="X24" s="47"/>
      <c r="Y24" s="24"/>
      <c r="Z24" s="32">
        <v>19</v>
      </c>
      <c r="AA24" s="33"/>
      <c r="AB24" s="34"/>
      <c r="AC24" s="34"/>
      <c r="AD24" s="35"/>
    </row>
    <row r="25" spans="2:30" s="19" customFormat="1" ht="23.25" customHeight="1" x14ac:dyDescent="0.25">
      <c r="B25" s="32">
        <v>20</v>
      </c>
      <c r="C25" s="33"/>
      <c r="D25" s="34"/>
      <c r="E25" s="34"/>
      <c r="F25" s="119"/>
      <c r="G25" s="24"/>
      <c r="H25" s="32">
        <v>20</v>
      </c>
      <c r="I25" s="33"/>
      <c r="J25" s="34"/>
      <c r="K25" s="34"/>
      <c r="L25" s="35"/>
      <c r="M25" s="24"/>
      <c r="N25" s="28">
        <v>20</v>
      </c>
      <c r="O25" s="128">
        <v>18</v>
      </c>
      <c r="P25" s="29" t="s">
        <v>112</v>
      </c>
      <c r="Q25" s="29" t="s">
        <v>136</v>
      </c>
      <c r="R25" s="30"/>
      <c r="S25" s="24"/>
      <c r="T25" s="40">
        <v>20</v>
      </c>
      <c r="U25" s="41"/>
      <c r="V25" s="42"/>
      <c r="W25" s="42"/>
      <c r="X25" s="43"/>
      <c r="Y25" s="24"/>
      <c r="Z25" s="32">
        <v>20</v>
      </c>
      <c r="AA25" s="33"/>
      <c r="AB25" s="34"/>
      <c r="AC25" s="34"/>
      <c r="AD25" s="35"/>
    </row>
    <row r="26" spans="2:30" s="19" customFormat="1" ht="23.25" customHeight="1" x14ac:dyDescent="0.25">
      <c r="B26" s="32">
        <v>21</v>
      </c>
      <c r="C26" s="33"/>
      <c r="D26" s="34"/>
      <c r="E26" s="34"/>
      <c r="F26" s="119"/>
      <c r="G26" s="24"/>
      <c r="H26" s="32">
        <v>21</v>
      </c>
      <c r="I26" s="33"/>
      <c r="J26" s="34"/>
      <c r="K26" s="34"/>
      <c r="L26" s="35"/>
      <c r="M26" s="24"/>
      <c r="N26" s="28">
        <v>21</v>
      </c>
      <c r="O26" s="128">
        <v>32</v>
      </c>
      <c r="P26" s="29" t="s">
        <v>113</v>
      </c>
      <c r="Q26" s="29" t="s">
        <v>137</v>
      </c>
      <c r="R26" s="30"/>
      <c r="S26" s="24"/>
      <c r="T26" s="32">
        <v>21</v>
      </c>
      <c r="U26" s="33"/>
      <c r="V26" s="34"/>
      <c r="W26" s="34"/>
      <c r="X26" s="35"/>
      <c r="Y26" s="24"/>
      <c r="Z26" s="32">
        <v>21</v>
      </c>
      <c r="AA26" s="33"/>
      <c r="AB26" s="34"/>
      <c r="AC26" s="34"/>
      <c r="AD26" s="35"/>
    </row>
    <row r="27" spans="2:30" s="19" customFormat="1" ht="23.25" customHeight="1" x14ac:dyDescent="0.25">
      <c r="B27" s="32">
        <v>22</v>
      </c>
      <c r="C27" s="33"/>
      <c r="D27" s="34"/>
      <c r="E27" s="34"/>
      <c r="F27" s="119"/>
      <c r="G27" s="24"/>
      <c r="H27" s="32">
        <v>22</v>
      </c>
      <c r="I27" s="33"/>
      <c r="J27" s="34"/>
      <c r="K27" s="34"/>
      <c r="L27" s="35"/>
      <c r="M27" s="24"/>
      <c r="N27" s="28">
        <v>22</v>
      </c>
      <c r="O27" s="128">
        <v>51</v>
      </c>
      <c r="P27" s="29" t="s">
        <v>114</v>
      </c>
      <c r="Q27" s="29" t="s">
        <v>343</v>
      </c>
      <c r="R27" s="30"/>
      <c r="S27" s="24"/>
      <c r="T27" s="32">
        <v>22</v>
      </c>
      <c r="U27" s="33"/>
      <c r="V27" s="34"/>
      <c r="W27" s="34"/>
      <c r="X27" s="35" t="s">
        <v>31</v>
      </c>
      <c r="Y27" s="24"/>
      <c r="Z27" s="32">
        <v>22</v>
      </c>
      <c r="AA27" s="33"/>
      <c r="AB27" s="34"/>
      <c r="AC27" s="34"/>
      <c r="AD27" s="35"/>
    </row>
    <row r="28" spans="2:30" s="19" customFormat="1" ht="23.25" customHeight="1" x14ac:dyDescent="0.25">
      <c r="B28" s="32">
        <v>23</v>
      </c>
      <c r="C28" s="33"/>
      <c r="D28" s="34"/>
      <c r="E28" s="34"/>
      <c r="F28" s="119"/>
      <c r="G28" s="24"/>
      <c r="H28" s="32">
        <v>23</v>
      </c>
      <c r="I28" s="33"/>
      <c r="J28" s="34"/>
      <c r="K28" s="34"/>
      <c r="L28" s="35"/>
      <c r="M28" s="24"/>
      <c r="N28" s="28">
        <v>23</v>
      </c>
      <c r="O28" s="128">
        <v>72</v>
      </c>
      <c r="P28" s="29" t="s">
        <v>115</v>
      </c>
      <c r="Q28" s="29" t="s">
        <v>138</v>
      </c>
      <c r="R28" s="30"/>
      <c r="S28" s="24"/>
      <c r="T28" s="32">
        <v>23</v>
      </c>
      <c r="U28" s="33"/>
      <c r="V28" s="34"/>
      <c r="W28" s="34"/>
      <c r="X28" s="35"/>
      <c r="Y28" s="24"/>
      <c r="Z28" s="32">
        <v>23</v>
      </c>
      <c r="AA28" s="33"/>
      <c r="AB28" s="34"/>
      <c r="AC28" s="34"/>
      <c r="AD28" s="35"/>
    </row>
    <row r="29" spans="2:30" s="19" customFormat="1" ht="23.25" customHeight="1" thickBot="1" x14ac:dyDescent="0.3">
      <c r="B29" s="32">
        <v>24</v>
      </c>
      <c r="C29" s="33"/>
      <c r="D29" s="34"/>
      <c r="E29" s="34"/>
      <c r="F29" s="119"/>
      <c r="G29" s="24"/>
      <c r="H29" s="32">
        <v>24</v>
      </c>
      <c r="I29" s="33"/>
      <c r="J29" s="34"/>
      <c r="K29" s="34"/>
      <c r="L29" s="35"/>
      <c r="M29" s="24"/>
      <c r="N29" s="44">
        <v>24</v>
      </c>
      <c r="O29" s="129">
        <v>50</v>
      </c>
      <c r="P29" s="46" t="s">
        <v>116</v>
      </c>
      <c r="Q29" s="46" t="s">
        <v>139</v>
      </c>
      <c r="R29" s="47" t="s">
        <v>65</v>
      </c>
      <c r="S29" s="24"/>
      <c r="T29" s="32">
        <v>24</v>
      </c>
      <c r="U29" s="33"/>
      <c r="V29" s="34"/>
      <c r="W29" s="34"/>
      <c r="X29" s="35"/>
      <c r="Y29" s="24"/>
      <c r="Z29" s="32">
        <v>24</v>
      </c>
      <c r="AA29" s="33"/>
      <c r="AB29" s="34"/>
      <c r="AC29" s="34"/>
      <c r="AD29" s="35"/>
    </row>
    <row r="30" spans="2:30" s="19" customFormat="1" ht="23.25" customHeight="1" x14ac:dyDescent="0.25">
      <c r="B30" s="32">
        <v>25</v>
      </c>
      <c r="C30" s="33"/>
      <c r="D30" s="34"/>
      <c r="E30" s="34"/>
      <c r="F30" s="119"/>
      <c r="G30" s="24"/>
      <c r="H30" s="32">
        <v>25</v>
      </c>
      <c r="I30" s="33"/>
      <c r="J30" s="34"/>
      <c r="K30" s="34"/>
      <c r="L30" s="35"/>
      <c r="M30" s="24"/>
      <c r="N30" s="40">
        <v>25</v>
      </c>
      <c r="O30" s="41"/>
      <c r="P30" s="42"/>
      <c r="Q30" s="42"/>
      <c r="R30" s="43"/>
      <c r="S30" s="24"/>
      <c r="T30" s="32">
        <v>25</v>
      </c>
      <c r="U30" s="33"/>
      <c r="V30" s="34"/>
      <c r="W30" s="34"/>
      <c r="X30" s="35"/>
      <c r="Y30" s="24"/>
      <c r="Z30" s="32">
        <v>25</v>
      </c>
      <c r="AA30" s="33"/>
      <c r="AB30" s="34"/>
      <c r="AC30" s="34"/>
      <c r="AD30" s="35"/>
    </row>
    <row r="31" spans="2:30" s="19" customFormat="1" ht="23.25" customHeight="1" x14ac:dyDescent="0.25">
      <c r="B31" s="32">
        <v>26</v>
      </c>
      <c r="C31" s="33"/>
      <c r="D31" s="34"/>
      <c r="E31" s="34"/>
      <c r="F31" s="119"/>
      <c r="G31" s="24"/>
      <c r="H31" s="32">
        <v>26</v>
      </c>
      <c r="I31" s="33"/>
      <c r="J31" s="34"/>
      <c r="K31" s="34"/>
      <c r="L31" s="35"/>
      <c r="M31" s="24"/>
      <c r="N31" s="32">
        <v>26</v>
      </c>
      <c r="O31" s="33"/>
      <c r="P31" s="34"/>
      <c r="Q31" s="34"/>
      <c r="R31" s="35"/>
      <c r="S31" s="24"/>
      <c r="T31" s="32">
        <v>26</v>
      </c>
      <c r="U31" s="33"/>
      <c r="V31" s="34"/>
      <c r="W31" s="34"/>
      <c r="X31" s="35"/>
      <c r="Y31" s="24"/>
      <c r="Z31" s="32">
        <v>26</v>
      </c>
      <c r="AA31" s="33"/>
      <c r="AB31" s="34"/>
      <c r="AC31" s="34"/>
      <c r="AD31" s="35"/>
    </row>
    <row r="32" spans="2:30" s="19" customFormat="1" ht="23.25" customHeight="1" x14ac:dyDescent="0.25">
      <c r="B32" s="32">
        <v>27</v>
      </c>
      <c r="C32" s="33"/>
      <c r="D32" s="34"/>
      <c r="E32" s="34"/>
      <c r="F32" s="119"/>
      <c r="G32" s="24"/>
      <c r="H32" s="32">
        <v>27</v>
      </c>
      <c r="I32" s="33"/>
      <c r="J32" s="34"/>
      <c r="K32" s="34"/>
      <c r="L32" s="35"/>
      <c r="M32" s="24"/>
      <c r="N32" s="32">
        <v>27</v>
      </c>
      <c r="O32" s="33"/>
      <c r="P32" s="34"/>
      <c r="Q32" s="34"/>
      <c r="R32" s="35"/>
      <c r="S32" s="24"/>
      <c r="T32" s="32">
        <v>27</v>
      </c>
      <c r="U32" s="33"/>
      <c r="V32" s="34"/>
      <c r="W32" s="34"/>
      <c r="X32" s="35"/>
      <c r="Y32" s="24"/>
      <c r="Z32" s="32">
        <v>27</v>
      </c>
      <c r="AA32" s="33"/>
      <c r="AB32" s="34"/>
      <c r="AC32" s="34"/>
      <c r="AD32" s="35"/>
    </row>
    <row r="33" spans="2:30" s="19" customFormat="1" ht="23.25" customHeight="1" x14ac:dyDescent="0.25">
      <c r="B33" s="32">
        <v>28</v>
      </c>
      <c r="C33" s="33"/>
      <c r="D33" s="34"/>
      <c r="E33" s="34"/>
      <c r="F33" s="119"/>
      <c r="G33" s="24"/>
      <c r="H33" s="32">
        <v>28</v>
      </c>
      <c r="I33" s="33"/>
      <c r="J33" s="34"/>
      <c r="K33" s="34"/>
      <c r="L33" s="35"/>
      <c r="M33" s="24"/>
      <c r="N33" s="32">
        <v>28</v>
      </c>
      <c r="O33" s="33"/>
      <c r="P33" s="34"/>
      <c r="Q33" s="34"/>
      <c r="R33" s="35"/>
      <c r="S33" s="24"/>
      <c r="T33" s="32">
        <v>28</v>
      </c>
      <c r="U33" s="33"/>
      <c r="V33" s="34"/>
      <c r="W33" s="34"/>
      <c r="X33" s="35"/>
      <c r="Y33" s="24"/>
      <c r="Z33" s="32">
        <v>28</v>
      </c>
      <c r="AA33" s="33"/>
      <c r="AB33" s="34"/>
      <c r="AC33" s="34"/>
      <c r="AD33" s="35"/>
    </row>
    <row r="34" spans="2:30" s="19" customFormat="1" ht="23.25" customHeight="1" x14ac:dyDescent="0.25">
      <c r="B34" s="32">
        <v>29</v>
      </c>
      <c r="C34" s="33"/>
      <c r="D34" s="34"/>
      <c r="E34" s="34"/>
      <c r="F34" s="119"/>
      <c r="G34" s="24"/>
      <c r="H34" s="32">
        <v>29</v>
      </c>
      <c r="I34" s="33"/>
      <c r="J34" s="34"/>
      <c r="K34" s="34"/>
      <c r="L34" s="35"/>
      <c r="M34" s="24"/>
      <c r="N34" s="32">
        <v>29</v>
      </c>
      <c r="O34" s="33"/>
      <c r="P34" s="34"/>
      <c r="Q34" s="34"/>
      <c r="R34" s="35"/>
      <c r="S34" s="24"/>
      <c r="T34" s="32">
        <v>29</v>
      </c>
      <c r="U34" s="33"/>
      <c r="V34" s="34"/>
      <c r="W34" s="34"/>
      <c r="X34" s="35"/>
      <c r="Y34" s="24"/>
      <c r="Z34" s="32">
        <v>29</v>
      </c>
      <c r="AA34" s="33"/>
      <c r="AB34" s="34"/>
      <c r="AC34" s="34"/>
      <c r="AD34" s="35"/>
    </row>
    <row r="35" spans="2:30" s="19" customFormat="1" ht="23.25" customHeight="1" thickBot="1" x14ac:dyDescent="0.3">
      <c r="B35" s="36">
        <v>30</v>
      </c>
      <c r="C35" s="37"/>
      <c r="D35" s="38"/>
      <c r="E35" s="38"/>
      <c r="F35" s="120"/>
      <c r="G35" s="24"/>
      <c r="H35" s="36">
        <v>30</v>
      </c>
      <c r="I35" s="37"/>
      <c r="J35" s="38"/>
      <c r="K35" s="38"/>
      <c r="L35" s="39"/>
      <c r="M35" s="24"/>
      <c r="N35" s="36">
        <v>30</v>
      </c>
      <c r="O35" s="37"/>
      <c r="P35" s="38"/>
      <c r="Q35" s="38"/>
      <c r="R35" s="39"/>
      <c r="S35" s="24"/>
      <c r="T35" s="36">
        <v>30</v>
      </c>
      <c r="U35" s="37"/>
      <c r="V35" s="38"/>
      <c r="W35" s="38"/>
      <c r="X35" s="39"/>
      <c r="Y35" s="24"/>
      <c r="Z35" s="36">
        <v>30</v>
      </c>
      <c r="AA35" s="37"/>
      <c r="AB35" s="38"/>
      <c r="AC35" s="38"/>
      <c r="AD35" s="39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O27"/>
  <sheetViews>
    <sheetView zoomScaleNormal="100" workbookViewId="0">
      <selection activeCell="G23" sqref="G23"/>
    </sheetView>
  </sheetViews>
  <sheetFormatPr defaultRowHeight="15" x14ac:dyDescent="0.25"/>
  <cols>
    <col min="2" max="2" width="9.42578125" customWidth="1"/>
    <col min="3" max="3" width="31.28515625" bestFit="1" customWidth="1"/>
    <col min="11" max="12" width="0" hidden="1" customWidth="1"/>
    <col min="13" max="13" width="33.42578125" bestFit="1" customWidth="1"/>
    <col min="14" max="88" width="7" customWidth="1"/>
    <col min="89" max="89" width="17.28515625" customWidth="1"/>
    <col min="93" max="93" width="9.140625" style="17"/>
  </cols>
  <sheetData>
    <row r="3" spans="2:93" x14ac:dyDescent="0.25">
      <c r="B3" s="154" t="s">
        <v>349</v>
      </c>
      <c r="C3" s="154"/>
      <c r="D3" s="154"/>
      <c r="E3" s="154"/>
      <c r="F3" s="154"/>
      <c r="G3" s="154"/>
      <c r="H3" s="154"/>
      <c r="I3" s="154"/>
    </row>
    <row r="4" spans="2:93" x14ac:dyDescent="0.25">
      <c r="B4" s="154"/>
      <c r="C4" s="154"/>
      <c r="D4" s="154"/>
      <c r="E4" s="154"/>
      <c r="F4" s="154"/>
      <c r="G4" s="154"/>
      <c r="H4" s="154"/>
      <c r="I4" s="154"/>
    </row>
    <row r="5" spans="2:93" ht="15.75" thickBot="1" x14ac:dyDescent="0.3">
      <c r="B5" s="154"/>
      <c r="C5" s="154"/>
      <c r="D5" s="154"/>
      <c r="E5" s="154"/>
      <c r="F5" s="154"/>
      <c r="G5" s="154"/>
      <c r="H5" s="154"/>
      <c r="I5" s="154"/>
    </row>
    <row r="6" spans="2:93" ht="19.5" thickBot="1" x14ac:dyDescent="0.3">
      <c r="M6" s="155" t="s">
        <v>350</v>
      </c>
      <c r="N6" s="156" t="s">
        <v>379</v>
      </c>
      <c r="O6" s="157"/>
      <c r="P6" s="158"/>
      <c r="Q6" s="156" t="s">
        <v>378</v>
      </c>
      <c r="R6" s="157"/>
      <c r="S6" s="158"/>
      <c r="T6" s="156" t="s">
        <v>381</v>
      </c>
      <c r="U6" s="157"/>
      <c r="V6" s="158"/>
      <c r="W6" s="156" t="s">
        <v>380</v>
      </c>
      <c r="X6" s="157"/>
      <c r="Y6" s="158"/>
      <c r="Z6" s="156" t="s">
        <v>351</v>
      </c>
      <c r="AA6" s="157"/>
      <c r="AB6" s="158"/>
      <c r="AC6" s="156" t="s">
        <v>352</v>
      </c>
      <c r="AD6" s="157"/>
      <c r="AE6" s="158"/>
      <c r="AF6" s="156" t="s">
        <v>353</v>
      </c>
      <c r="AG6" s="157"/>
      <c r="AH6" s="158"/>
      <c r="AI6" s="156" t="s">
        <v>354</v>
      </c>
      <c r="AJ6" s="157"/>
      <c r="AK6" s="158"/>
      <c r="AL6" s="156" t="s">
        <v>355</v>
      </c>
      <c r="AM6" s="157"/>
      <c r="AN6" s="158"/>
      <c r="AO6" s="156" t="s">
        <v>356</v>
      </c>
      <c r="AP6" s="157"/>
      <c r="AQ6" s="158"/>
      <c r="AR6" s="156" t="s">
        <v>357</v>
      </c>
      <c r="AS6" s="157"/>
      <c r="AT6" s="158"/>
      <c r="AU6" s="156" t="s">
        <v>358</v>
      </c>
      <c r="AV6" s="157"/>
      <c r="AW6" s="158"/>
      <c r="AX6" s="156" t="s">
        <v>359</v>
      </c>
      <c r="AY6" s="157"/>
      <c r="AZ6" s="158"/>
      <c r="BA6" s="156" t="s">
        <v>360</v>
      </c>
      <c r="BB6" s="157"/>
      <c r="BC6" s="158"/>
      <c r="BD6" s="156" t="s">
        <v>361</v>
      </c>
      <c r="BE6" s="157"/>
      <c r="BF6" s="158"/>
      <c r="BG6" s="156" t="s">
        <v>362</v>
      </c>
      <c r="BH6" s="157"/>
      <c r="BI6" s="158"/>
      <c r="BJ6" s="156" t="s">
        <v>363</v>
      </c>
      <c r="BK6" s="157"/>
      <c r="BL6" s="158"/>
      <c r="BM6" s="156" t="s">
        <v>364</v>
      </c>
      <c r="BN6" s="157"/>
      <c r="BO6" s="158"/>
      <c r="BP6" s="156" t="s">
        <v>365</v>
      </c>
      <c r="BQ6" s="157"/>
      <c r="BR6" s="158"/>
      <c r="BS6" s="156" t="s">
        <v>366</v>
      </c>
      <c r="BT6" s="157"/>
      <c r="BU6" s="158"/>
      <c r="BV6" s="156" t="s">
        <v>367</v>
      </c>
      <c r="BW6" s="157"/>
      <c r="BX6" s="158"/>
      <c r="BY6" s="156" t="s">
        <v>368</v>
      </c>
      <c r="BZ6" s="157"/>
      <c r="CA6" s="158"/>
      <c r="CB6" s="156" t="s">
        <v>369</v>
      </c>
      <c r="CC6" s="157"/>
      <c r="CD6" s="158"/>
      <c r="CE6" s="156" t="s">
        <v>370</v>
      </c>
      <c r="CF6" s="157"/>
      <c r="CG6" s="158"/>
      <c r="CH6" s="156" t="s">
        <v>371</v>
      </c>
      <c r="CI6" s="157"/>
      <c r="CJ6" s="158"/>
      <c r="CK6" s="159" t="s">
        <v>372</v>
      </c>
      <c r="CL6" s="160" t="s">
        <v>373</v>
      </c>
      <c r="CM6" s="161" t="s">
        <v>374</v>
      </c>
      <c r="CN6" s="162" t="s">
        <v>375</v>
      </c>
      <c r="CO6" s="163" t="s">
        <v>376</v>
      </c>
    </row>
    <row r="7" spans="2:93" ht="36" customHeight="1" thickBot="1" x14ac:dyDescent="0.3">
      <c r="B7" s="164" t="s">
        <v>11</v>
      </c>
      <c r="C7" s="165" t="s">
        <v>3</v>
      </c>
      <c r="D7" s="166" t="s">
        <v>4</v>
      </c>
      <c r="E7" s="166" t="s">
        <v>0</v>
      </c>
      <c r="F7" s="166" t="s">
        <v>1</v>
      </c>
      <c r="G7" s="166" t="s">
        <v>216</v>
      </c>
      <c r="H7" s="166" t="s">
        <v>10</v>
      </c>
      <c r="I7" s="167" t="s">
        <v>2</v>
      </c>
      <c r="M7" s="168"/>
      <c r="N7" s="169" t="s">
        <v>373</v>
      </c>
      <c r="O7" s="170" t="s">
        <v>377</v>
      </c>
      <c r="P7" s="171" t="s">
        <v>375</v>
      </c>
      <c r="Q7" s="169" t="s">
        <v>373</v>
      </c>
      <c r="R7" s="170" t="s">
        <v>377</v>
      </c>
      <c r="S7" s="171" t="s">
        <v>375</v>
      </c>
      <c r="T7" s="169" t="s">
        <v>373</v>
      </c>
      <c r="U7" s="170" t="s">
        <v>377</v>
      </c>
      <c r="V7" s="171" t="s">
        <v>375</v>
      </c>
      <c r="W7" s="169" t="s">
        <v>373</v>
      </c>
      <c r="X7" s="170" t="s">
        <v>377</v>
      </c>
      <c r="Y7" s="171" t="s">
        <v>375</v>
      </c>
      <c r="Z7" s="169" t="s">
        <v>373</v>
      </c>
      <c r="AA7" s="170" t="s">
        <v>377</v>
      </c>
      <c r="AB7" s="171" t="s">
        <v>375</v>
      </c>
      <c r="AC7" s="169" t="s">
        <v>373</v>
      </c>
      <c r="AD7" s="170" t="s">
        <v>377</v>
      </c>
      <c r="AE7" s="171" t="s">
        <v>375</v>
      </c>
      <c r="AF7" s="169" t="s">
        <v>373</v>
      </c>
      <c r="AG7" s="170" t="s">
        <v>377</v>
      </c>
      <c r="AH7" s="171" t="s">
        <v>375</v>
      </c>
      <c r="AI7" s="169" t="s">
        <v>373</v>
      </c>
      <c r="AJ7" s="170" t="s">
        <v>377</v>
      </c>
      <c r="AK7" s="171" t="s">
        <v>375</v>
      </c>
      <c r="AL7" s="169" t="s">
        <v>373</v>
      </c>
      <c r="AM7" s="170" t="s">
        <v>377</v>
      </c>
      <c r="AN7" s="171" t="s">
        <v>375</v>
      </c>
      <c r="AO7" s="169" t="s">
        <v>373</v>
      </c>
      <c r="AP7" s="170" t="s">
        <v>377</v>
      </c>
      <c r="AQ7" s="171" t="s">
        <v>375</v>
      </c>
      <c r="AR7" s="169" t="s">
        <v>373</v>
      </c>
      <c r="AS7" s="170" t="s">
        <v>377</v>
      </c>
      <c r="AT7" s="171" t="s">
        <v>375</v>
      </c>
      <c r="AU7" s="169" t="s">
        <v>373</v>
      </c>
      <c r="AV7" s="170" t="s">
        <v>377</v>
      </c>
      <c r="AW7" s="171" t="s">
        <v>375</v>
      </c>
      <c r="AX7" s="169" t="s">
        <v>373</v>
      </c>
      <c r="AY7" s="170" t="s">
        <v>377</v>
      </c>
      <c r="AZ7" s="171" t="s">
        <v>375</v>
      </c>
      <c r="BA7" s="169" t="s">
        <v>373</v>
      </c>
      <c r="BB7" s="170" t="s">
        <v>377</v>
      </c>
      <c r="BC7" s="171" t="s">
        <v>375</v>
      </c>
      <c r="BD7" s="169" t="s">
        <v>373</v>
      </c>
      <c r="BE7" s="170" t="s">
        <v>377</v>
      </c>
      <c r="BF7" s="171" t="s">
        <v>375</v>
      </c>
      <c r="BG7" s="169" t="s">
        <v>373</v>
      </c>
      <c r="BH7" s="170" t="s">
        <v>377</v>
      </c>
      <c r="BI7" s="171" t="s">
        <v>375</v>
      </c>
      <c r="BJ7" s="169" t="s">
        <v>373</v>
      </c>
      <c r="BK7" s="170" t="s">
        <v>377</v>
      </c>
      <c r="BL7" s="171" t="s">
        <v>375</v>
      </c>
      <c r="BM7" s="169" t="s">
        <v>373</v>
      </c>
      <c r="BN7" s="170" t="s">
        <v>377</v>
      </c>
      <c r="BO7" s="171" t="s">
        <v>375</v>
      </c>
      <c r="BP7" s="169" t="s">
        <v>373</v>
      </c>
      <c r="BQ7" s="170" t="s">
        <v>377</v>
      </c>
      <c r="BR7" s="171" t="s">
        <v>375</v>
      </c>
      <c r="BS7" s="169" t="s">
        <v>373</v>
      </c>
      <c r="BT7" s="170" t="s">
        <v>377</v>
      </c>
      <c r="BU7" s="171" t="s">
        <v>375</v>
      </c>
      <c r="BV7" s="169" t="s">
        <v>373</v>
      </c>
      <c r="BW7" s="170" t="s">
        <v>377</v>
      </c>
      <c r="BX7" s="171" t="s">
        <v>375</v>
      </c>
      <c r="BY7" s="169" t="s">
        <v>373</v>
      </c>
      <c r="BZ7" s="170" t="s">
        <v>377</v>
      </c>
      <c r="CA7" s="171" t="s">
        <v>375</v>
      </c>
      <c r="CB7" s="169" t="s">
        <v>373</v>
      </c>
      <c r="CC7" s="170" t="s">
        <v>377</v>
      </c>
      <c r="CD7" s="171" t="s">
        <v>375</v>
      </c>
      <c r="CE7" s="169" t="s">
        <v>373</v>
      </c>
      <c r="CF7" s="170" t="s">
        <v>377</v>
      </c>
      <c r="CG7" s="171" t="s">
        <v>375</v>
      </c>
      <c r="CH7" s="169" t="s">
        <v>373</v>
      </c>
      <c r="CI7" s="170" t="s">
        <v>377</v>
      </c>
      <c r="CJ7" s="171" t="s">
        <v>375</v>
      </c>
      <c r="CK7" s="172"/>
      <c r="CL7" s="173"/>
      <c r="CM7" s="174"/>
      <c r="CN7" s="175"/>
      <c r="CO7" s="176"/>
    </row>
    <row r="8" spans="2:93" ht="36" customHeight="1" thickTop="1" x14ac:dyDescent="0.25">
      <c r="B8" s="104">
        <v>1</v>
      </c>
      <c r="C8" s="105" t="s">
        <v>5</v>
      </c>
      <c r="D8" s="106">
        <v>2</v>
      </c>
      <c r="E8" s="106">
        <v>2</v>
      </c>
      <c r="F8" s="106">
        <v>0</v>
      </c>
      <c r="G8" s="106">
        <v>0</v>
      </c>
      <c r="H8" s="107">
        <f>(E8+(G8*0.5))/D8</f>
        <v>1</v>
      </c>
      <c r="I8" s="108">
        <f>+(E8*3)+(G8*1)</f>
        <v>6</v>
      </c>
      <c r="M8" s="177" t="s">
        <v>5</v>
      </c>
      <c r="N8" s="178">
        <v>1</v>
      </c>
      <c r="O8" s="179">
        <v>0</v>
      </c>
      <c r="P8" s="180">
        <v>0</v>
      </c>
      <c r="Q8" s="181">
        <v>1</v>
      </c>
      <c r="R8" s="179">
        <v>0</v>
      </c>
      <c r="S8" s="180">
        <v>0</v>
      </c>
      <c r="T8" s="219">
        <v>0</v>
      </c>
      <c r="U8" s="220">
        <v>0</v>
      </c>
      <c r="V8" s="221">
        <v>0</v>
      </c>
      <c r="W8" s="185"/>
      <c r="X8" s="183"/>
      <c r="Y8" s="186"/>
      <c r="Z8" s="182"/>
      <c r="AA8" s="183"/>
      <c r="AB8" s="183"/>
      <c r="AC8" s="185"/>
      <c r="AD8" s="183"/>
      <c r="AE8" s="186"/>
      <c r="AF8" s="183"/>
      <c r="AG8" s="183"/>
      <c r="AH8" s="183"/>
      <c r="AI8" s="185">
        <v>0</v>
      </c>
      <c r="AJ8" s="183">
        <v>0</v>
      </c>
      <c r="AK8" s="186">
        <v>0</v>
      </c>
      <c r="AL8" s="183"/>
      <c r="AM8" s="183"/>
      <c r="AN8" s="183"/>
      <c r="AO8" s="185"/>
      <c r="AP8" s="183"/>
      <c r="AQ8" s="186"/>
      <c r="AR8" s="183"/>
      <c r="AS8" s="183"/>
      <c r="AT8" s="183"/>
      <c r="AU8" s="185"/>
      <c r="AV8" s="183"/>
      <c r="AW8" s="186"/>
      <c r="AX8" s="183"/>
      <c r="AY8" s="183"/>
      <c r="AZ8" s="183"/>
      <c r="BA8" s="185"/>
      <c r="BB8" s="183"/>
      <c r="BC8" s="186"/>
      <c r="BD8" s="183"/>
      <c r="BE8" s="183"/>
      <c r="BF8" s="183"/>
      <c r="BG8" s="185"/>
      <c r="BH8" s="183"/>
      <c r="BI8" s="186"/>
      <c r="BJ8" s="183"/>
      <c r="BK8" s="183"/>
      <c r="BL8" s="183"/>
      <c r="BM8" s="185"/>
      <c r="BN8" s="183"/>
      <c r="BO8" s="186"/>
      <c r="BP8" s="183"/>
      <c r="BQ8" s="183"/>
      <c r="BR8" s="183"/>
      <c r="BS8" s="185"/>
      <c r="BT8" s="183"/>
      <c r="BU8" s="186"/>
      <c r="BV8" s="183"/>
      <c r="BW8" s="183"/>
      <c r="BX8" s="183"/>
      <c r="BY8" s="185"/>
      <c r="BZ8" s="183"/>
      <c r="CA8" s="186"/>
      <c r="CB8" s="183"/>
      <c r="CC8" s="183"/>
      <c r="CD8" s="183"/>
      <c r="CE8" s="185"/>
      <c r="CF8" s="183"/>
      <c r="CG8" s="186"/>
      <c r="CH8" s="183"/>
      <c r="CI8" s="183"/>
      <c r="CJ8" s="184"/>
      <c r="CK8" s="187">
        <f>SUM(N8:CJ8)</f>
        <v>2</v>
      </c>
      <c r="CL8" s="188">
        <f>SUM(N8,Q8,T8,W8,Z8,AC8,AF8,AI8,AL8,AO8,AR8,AU8,AX8,BA8,BD8,BG8,BJ8,BM8,BP8,BS8,BV8,BY8,CB8,CE8,CH8)</f>
        <v>2</v>
      </c>
      <c r="CM8" s="188">
        <f>SUM(O8,R8,U8,X8,AA8,AD8,AG8,AJ8,AM8,AP8,AS8,AV8,AY8,BB8,BE8,BH8,BK8,BN8,BQ8,BT8,BW8,BZ8,CC8,CF8,CI8)</f>
        <v>0</v>
      </c>
      <c r="CN8" s="188">
        <f>SUM(P8,S8,V8,Y8,AB8,AE8,AH8,AK8,AN8,AQ8,AT8,AV8,AV8,AW8,AZ8,BC8,BF8,BI8,BL8,BO8,BR8,BU8,BX8,CA8,CD8,CG8,CJ8)</f>
        <v>0</v>
      </c>
      <c r="CO8" s="189">
        <f>(CL8*3)+(CN8*1)</f>
        <v>6</v>
      </c>
    </row>
    <row r="9" spans="2:93" ht="36" customHeight="1" x14ac:dyDescent="0.25">
      <c r="B9" s="109">
        <v>2</v>
      </c>
      <c r="C9" s="110" t="s">
        <v>6</v>
      </c>
      <c r="D9" s="111">
        <v>2</v>
      </c>
      <c r="E9" s="111">
        <v>1</v>
      </c>
      <c r="F9" s="111">
        <v>1</v>
      </c>
      <c r="G9" s="111">
        <v>0</v>
      </c>
      <c r="H9" s="112">
        <f t="shared" ref="H9" si="0">(E9+(G9*0.5))/D9</f>
        <v>0.5</v>
      </c>
      <c r="I9" s="113">
        <f t="shared" ref="I9:I12" si="1">+(E9*3)+(G9*1)</f>
        <v>3</v>
      </c>
      <c r="M9" s="109" t="s">
        <v>6</v>
      </c>
      <c r="N9" s="190">
        <v>1</v>
      </c>
      <c r="O9" s="191">
        <v>0</v>
      </c>
      <c r="P9" s="192">
        <v>0</v>
      </c>
      <c r="Q9" s="193">
        <v>0</v>
      </c>
      <c r="R9" s="191">
        <v>1</v>
      </c>
      <c r="S9" s="192">
        <v>0</v>
      </c>
      <c r="T9" s="194"/>
      <c r="U9" s="195"/>
      <c r="V9" s="196"/>
      <c r="W9" s="197"/>
      <c r="X9" s="195"/>
      <c r="Y9" s="198"/>
      <c r="Z9" s="194">
        <v>0</v>
      </c>
      <c r="AA9" s="195">
        <v>0</v>
      </c>
      <c r="AB9" s="195">
        <v>0</v>
      </c>
      <c r="AC9" s="197"/>
      <c r="AD9" s="195"/>
      <c r="AE9" s="198"/>
      <c r="AF9" s="195"/>
      <c r="AG9" s="195"/>
      <c r="AH9" s="195"/>
      <c r="AI9" s="197"/>
      <c r="AJ9" s="195"/>
      <c r="AK9" s="198"/>
      <c r="AL9" s="195"/>
      <c r="AM9" s="195"/>
      <c r="AN9" s="195"/>
      <c r="AO9" s="197">
        <v>0</v>
      </c>
      <c r="AP9" s="195">
        <v>0</v>
      </c>
      <c r="AQ9" s="198">
        <v>0</v>
      </c>
      <c r="AR9" s="195"/>
      <c r="AS9" s="195"/>
      <c r="AT9" s="195"/>
      <c r="AU9" s="197"/>
      <c r="AV9" s="195"/>
      <c r="AW9" s="198"/>
      <c r="AX9" s="195"/>
      <c r="AY9" s="195"/>
      <c r="AZ9" s="195"/>
      <c r="BA9" s="197"/>
      <c r="BB9" s="195"/>
      <c r="BC9" s="198"/>
      <c r="BD9" s="195"/>
      <c r="BE9" s="195"/>
      <c r="BF9" s="195"/>
      <c r="BG9" s="197"/>
      <c r="BH9" s="195"/>
      <c r="BI9" s="198"/>
      <c r="BJ9" s="195"/>
      <c r="BK9" s="195"/>
      <c r="BL9" s="195"/>
      <c r="BM9" s="197"/>
      <c r="BN9" s="195"/>
      <c r="BO9" s="198"/>
      <c r="BP9" s="195"/>
      <c r="BQ9" s="195"/>
      <c r="BR9" s="195"/>
      <c r="BS9" s="197"/>
      <c r="BT9" s="195"/>
      <c r="BU9" s="198"/>
      <c r="BV9" s="195"/>
      <c r="BW9" s="195"/>
      <c r="BX9" s="195"/>
      <c r="BY9" s="197"/>
      <c r="BZ9" s="195"/>
      <c r="CA9" s="198"/>
      <c r="CB9" s="195"/>
      <c r="CC9" s="195"/>
      <c r="CD9" s="195"/>
      <c r="CE9" s="197"/>
      <c r="CF9" s="195"/>
      <c r="CG9" s="198"/>
      <c r="CH9" s="195"/>
      <c r="CI9" s="195"/>
      <c r="CJ9" s="196"/>
      <c r="CK9" s="199">
        <f t="shared" ref="CK9:CK12" si="2">SUM(N9:CJ9)</f>
        <v>2</v>
      </c>
      <c r="CL9" s="200">
        <f t="shared" ref="CL9:CM12" si="3">SUM(N9,Q9,T9,W9,Z9,AC9,AF9,AI9,AL9,AO9,AR9,AU9,AX9,BA9,BD9,BG9,BJ9,BM9,BP9,BS9,BV9,BY9,CB9,CE9,CH9)</f>
        <v>1</v>
      </c>
      <c r="CM9" s="200">
        <f t="shared" si="3"/>
        <v>1</v>
      </c>
      <c r="CN9" s="200">
        <f>SUM(P9,S9,V9,Y9,AB9,AE9,AH9,AK9,AN9,AQ9,AT9,AV9,AV9,AW9,AZ9,BC9,BF9,BI9,BL9,BO9,BR9,BU9,BX9,CA9,CD9,CG9,CJ9)</f>
        <v>0</v>
      </c>
      <c r="CO9" s="201">
        <f t="shared" ref="CO9:CO12" si="4">(CL9*3)+(CN9*1)</f>
        <v>3</v>
      </c>
    </row>
    <row r="10" spans="2:93" ht="36" customHeight="1" x14ac:dyDescent="0.25">
      <c r="B10" s="109">
        <v>2</v>
      </c>
      <c r="C10" s="110" t="s">
        <v>8</v>
      </c>
      <c r="D10" s="111">
        <v>2</v>
      </c>
      <c r="E10" s="111">
        <v>1</v>
      </c>
      <c r="F10" s="111">
        <v>1</v>
      </c>
      <c r="G10" s="111">
        <v>0</v>
      </c>
      <c r="H10" s="112">
        <f>(E10+(G10*0.5))/D10</f>
        <v>0.5</v>
      </c>
      <c r="I10" s="113">
        <f t="shared" si="1"/>
        <v>3</v>
      </c>
      <c r="M10" s="109" t="s">
        <v>8</v>
      </c>
      <c r="N10" s="190">
        <v>0</v>
      </c>
      <c r="O10" s="191">
        <v>1</v>
      </c>
      <c r="P10" s="192">
        <v>0</v>
      </c>
      <c r="Q10" s="193">
        <v>1</v>
      </c>
      <c r="R10" s="191">
        <v>0</v>
      </c>
      <c r="S10" s="192">
        <v>0</v>
      </c>
      <c r="T10" s="194"/>
      <c r="U10" s="195"/>
      <c r="V10" s="196"/>
      <c r="W10" s="217">
        <v>0</v>
      </c>
      <c r="X10" s="218">
        <v>0</v>
      </c>
      <c r="Y10" s="201">
        <v>0</v>
      </c>
      <c r="Z10" s="194"/>
      <c r="AA10" s="195"/>
      <c r="AB10" s="195"/>
      <c r="AC10" s="197"/>
      <c r="AD10" s="195"/>
      <c r="AE10" s="198"/>
      <c r="AF10" s="195"/>
      <c r="AG10" s="195"/>
      <c r="AH10" s="195"/>
      <c r="AI10" s="197"/>
      <c r="AJ10" s="195"/>
      <c r="AK10" s="198"/>
      <c r="AL10" s="195">
        <v>0</v>
      </c>
      <c r="AM10" s="195">
        <v>0</v>
      </c>
      <c r="AN10" s="195">
        <v>0</v>
      </c>
      <c r="AO10" s="197"/>
      <c r="AP10" s="195"/>
      <c r="AQ10" s="198"/>
      <c r="AR10" s="195"/>
      <c r="AS10" s="195"/>
      <c r="AT10" s="195"/>
      <c r="AU10" s="197"/>
      <c r="AV10" s="195"/>
      <c r="AW10" s="198"/>
      <c r="AX10" s="195"/>
      <c r="AY10" s="195"/>
      <c r="AZ10" s="195"/>
      <c r="BA10" s="197"/>
      <c r="BB10" s="195"/>
      <c r="BC10" s="198"/>
      <c r="BD10" s="195"/>
      <c r="BE10" s="195"/>
      <c r="BF10" s="195"/>
      <c r="BG10" s="197"/>
      <c r="BH10" s="195"/>
      <c r="BI10" s="198"/>
      <c r="BJ10" s="195"/>
      <c r="BK10" s="195"/>
      <c r="BL10" s="195"/>
      <c r="BM10" s="197"/>
      <c r="BN10" s="195"/>
      <c r="BO10" s="198"/>
      <c r="BP10" s="195"/>
      <c r="BQ10" s="195"/>
      <c r="BR10" s="195"/>
      <c r="BS10" s="197"/>
      <c r="BT10" s="195"/>
      <c r="BU10" s="198"/>
      <c r="BV10" s="195"/>
      <c r="BW10" s="195"/>
      <c r="BX10" s="195"/>
      <c r="BY10" s="197"/>
      <c r="BZ10" s="195"/>
      <c r="CA10" s="198"/>
      <c r="CB10" s="195"/>
      <c r="CC10" s="195"/>
      <c r="CD10" s="195"/>
      <c r="CE10" s="197"/>
      <c r="CF10" s="195"/>
      <c r="CG10" s="198"/>
      <c r="CH10" s="195"/>
      <c r="CI10" s="195"/>
      <c r="CJ10" s="196"/>
      <c r="CK10" s="199">
        <f t="shared" si="2"/>
        <v>2</v>
      </c>
      <c r="CL10" s="200">
        <f t="shared" si="3"/>
        <v>1</v>
      </c>
      <c r="CM10" s="200">
        <f t="shared" si="3"/>
        <v>1</v>
      </c>
      <c r="CN10" s="200">
        <f t="shared" ref="CN10:CN11" si="5">SUM(P10,S10,V10,Y10,AB10,AE10,AH10,AK10,AN10,AQ10,AT10,AV10,AV10,AW10,AZ10,BC10,BF10,BI10,BL10,BO10,BR10,BU10,BX10,CA10,CD10,CG10,CJ10)</f>
        <v>0</v>
      </c>
      <c r="CO10" s="201">
        <f t="shared" si="4"/>
        <v>3</v>
      </c>
    </row>
    <row r="11" spans="2:93" ht="36" customHeight="1" x14ac:dyDescent="0.25">
      <c r="B11" s="109">
        <v>3</v>
      </c>
      <c r="C11" s="110" t="s">
        <v>9</v>
      </c>
      <c r="D11" s="111">
        <v>1</v>
      </c>
      <c r="E11" s="111">
        <v>0</v>
      </c>
      <c r="F11" s="111">
        <v>1</v>
      </c>
      <c r="G11" s="111">
        <v>0</v>
      </c>
      <c r="H11" s="112">
        <f>(E11+(G11*0.5))/D11</f>
        <v>0</v>
      </c>
      <c r="I11" s="113">
        <f t="shared" si="1"/>
        <v>0</v>
      </c>
      <c r="M11" s="109" t="s">
        <v>9</v>
      </c>
      <c r="N11" s="190">
        <v>0</v>
      </c>
      <c r="O11" s="191">
        <v>1</v>
      </c>
      <c r="P11" s="192">
        <v>0</v>
      </c>
      <c r="Q11" s="217">
        <v>0</v>
      </c>
      <c r="R11" s="218">
        <v>0</v>
      </c>
      <c r="S11" s="201">
        <v>0</v>
      </c>
      <c r="T11" s="194"/>
      <c r="U11" s="195"/>
      <c r="V11" s="196"/>
      <c r="W11" s="197"/>
      <c r="X11" s="195"/>
      <c r="Y11" s="198"/>
      <c r="Z11" s="194"/>
      <c r="AA11" s="195"/>
      <c r="AB11" s="195"/>
      <c r="AC11" s="197"/>
      <c r="AD11" s="195"/>
      <c r="AE11" s="198"/>
      <c r="AF11" s="195">
        <v>0</v>
      </c>
      <c r="AG11" s="195">
        <v>0</v>
      </c>
      <c r="AH11" s="195">
        <v>0</v>
      </c>
      <c r="AI11" s="197"/>
      <c r="AJ11" s="195"/>
      <c r="AK11" s="198"/>
      <c r="AL11" s="195"/>
      <c r="AM11" s="195"/>
      <c r="AN11" s="195"/>
      <c r="AO11" s="197"/>
      <c r="AP11" s="195"/>
      <c r="AQ11" s="198"/>
      <c r="AR11" s="195"/>
      <c r="AS11" s="195"/>
      <c r="AT11" s="195"/>
      <c r="AU11" s="197"/>
      <c r="AV11" s="195"/>
      <c r="AW11" s="198"/>
      <c r="AX11" s="195"/>
      <c r="AY11" s="195"/>
      <c r="AZ11" s="195"/>
      <c r="BA11" s="197"/>
      <c r="BB11" s="195"/>
      <c r="BC11" s="198"/>
      <c r="BD11" s="195"/>
      <c r="BE11" s="195"/>
      <c r="BF11" s="195"/>
      <c r="BG11" s="197"/>
      <c r="BH11" s="195"/>
      <c r="BI11" s="198"/>
      <c r="BJ11" s="195"/>
      <c r="BK11" s="195"/>
      <c r="BL11" s="195"/>
      <c r="BM11" s="197"/>
      <c r="BN11" s="195"/>
      <c r="BO11" s="198"/>
      <c r="BP11" s="195"/>
      <c r="BQ11" s="195"/>
      <c r="BR11" s="195"/>
      <c r="BS11" s="197"/>
      <c r="BT11" s="195"/>
      <c r="BU11" s="198"/>
      <c r="BV11" s="195"/>
      <c r="BW11" s="195"/>
      <c r="BX11" s="195"/>
      <c r="BY11" s="197"/>
      <c r="BZ11" s="195"/>
      <c r="CA11" s="198"/>
      <c r="CB11" s="195"/>
      <c r="CC11" s="195"/>
      <c r="CD11" s="195"/>
      <c r="CE11" s="197"/>
      <c r="CF11" s="195"/>
      <c r="CG11" s="198"/>
      <c r="CH11" s="195"/>
      <c r="CI11" s="195"/>
      <c r="CJ11" s="196"/>
      <c r="CK11" s="199">
        <f t="shared" si="2"/>
        <v>1</v>
      </c>
      <c r="CL11" s="200">
        <f t="shared" si="3"/>
        <v>0</v>
      </c>
      <c r="CM11" s="200">
        <f t="shared" si="3"/>
        <v>1</v>
      </c>
      <c r="CN11" s="200">
        <f t="shared" si="5"/>
        <v>0</v>
      </c>
      <c r="CO11" s="201">
        <f t="shared" si="4"/>
        <v>0</v>
      </c>
    </row>
    <row r="12" spans="2:93" ht="36" customHeight="1" thickBot="1" x14ac:dyDescent="0.3">
      <c r="B12" s="114">
        <v>3</v>
      </c>
      <c r="C12" s="115" t="s">
        <v>7</v>
      </c>
      <c r="D12" s="116">
        <v>1</v>
      </c>
      <c r="E12" s="116">
        <v>0</v>
      </c>
      <c r="F12" s="116">
        <v>1</v>
      </c>
      <c r="G12" s="116">
        <v>0</v>
      </c>
      <c r="H12" s="117">
        <f>(E12+(G12*0.5))/D12</f>
        <v>0</v>
      </c>
      <c r="I12" s="118">
        <f t="shared" si="1"/>
        <v>0</v>
      </c>
      <c r="M12" s="114" t="s">
        <v>7</v>
      </c>
      <c r="N12" s="215">
        <v>0</v>
      </c>
      <c r="O12" s="216">
        <v>0</v>
      </c>
      <c r="P12" s="212">
        <v>0</v>
      </c>
      <c r="Q12" s="204">
        <v>0</v>
      </c>
      <c r="R12" s="202">
        <v>1</v>
      </c>
      <c r="S12" s="203">
        <v>0</v>
      </c>
      <c r="T12" s="205"/>
      <c r="U12" s="206"/>
      <c r="V12" s="207"/>
      <c r="W12" s="208"/>
      <c r="X12" s="206"/>
      <c r="Y12" s="209"/>
      <c r="Z12" s="205"/>
      <c r="AA12" s="206"/>
      <c r="AB12" s="206"/>
      <c r="AC12" s="208">
        <v>0</v>
      </c>
      <c r="AD12" s="206">
        <v>0</v>
      </c>
      <c r="AE12" s="209">
        <v>0</v>
      </c>
      <c r="AF12" s="206"/>
      <c r="AG12" s="206"/>
      <c r="AH12" s="206"/>
      <c r="AI12" s="208"/>
      <c r="AJ12" s="206"/>
      <c r="AK12" s="209"/>
      <c r="AL12" s="206"/>
      <c r="AM12" s="206"/>
      <c r="AN12" s="206"/>
      <c r="AO12" s="208"/>
      <c r="AP12" s="206"/>
      <c r="AQ12" s="209"/>
      <c r="AR12" s="206">
        <v>0</v>
      </c>
      <c r="AS12" s="206">
        <v>0</v>
      </c>
      <c r="AT12" s="206">
        <v>0</v>
      </c>
      <c r="AU12" s="208"/>
      <c r="AV12" s="206"/>
      <c r="AW12" s="209"/>
      <c r="AX12" s="206"/>
      <c r="AY12" s="206"/>
      <c r="AZ12" s="206"/>
      <c r="BA12" s="208"/>
      <c r="BB12" s="206"/>
      <c r="BC12" s="209"/>
      <c r="BD12" s="206"/>
      <c r="BE12" s="206"/>
      <c r="BF12" s="206"/>
      <c r="BG12" s="208"/>
      <c r="BH12" s="206"/>
      <c r="BI12" s="209"/>
      <c r="BJ12" s="206"/>
      <c r="BK12" s="206"/>
      <c r="BL12" s="206"/>
      <c r="BM12" s="208"/>
      <c r="BN12" s="206"/>
      <c r="BO12" s="209"/>
      <c r="BP12" s="206"/>
      <c r="BQ12" s="206"/>
      <c r="BR12" s="206"/>
      <c r="BS12" s="208"/>
      <c r="BT12" s="206"/>
      <c r="BU12" s="209"/>
      <c r="BV12" s="206"/>
      <c r="BW12" s="206"/>
      <c r="BX12" s="206"/>
      <c r="BY12" s="208"/>
      <c r="BZ12" s="206"/>
      <c r="CA12" s="209"/>
      <c r="CB12" s="206"/>
      <c r="CC12" s="206"/>
      <c r="CD12" s="206"/>
      <c r="CE12" s="208"/>
      <c r="CF12" s="206"/>
      <c r="CG12" s="209"/>
      <c r="CH12" s="206"/>
      <c r="CI12" s="206"/>
      <c r="CJ12" s="207"/>
      <c r="CK12" s="210">
        <f t="shared" si="2"/>
        <v>1</v>
      </c>
      <c r="CL12" s="211">
        <f t="shared" si="3"/>
        <v>0</v>
      </c>
      <c r="CM12" s="211">
        <f t="shared" si="3"/>
        <v>1</v>
      </c>
      <c r="CN12" s="211">
        <f>SUM(P12,S12,V12,Y12,AB12,AE12,AH12,AK12,AN12,AQ12,AT12,AV12,AV12,AW12,AZ12,BC12,BF12,BI12,BL12,BO12,BR12,BU12,BX12,CA12,CD12,CG12,CJ12)</f>
        <v>0</v>
      </c>
      <c r="CO12" s="212">
        <f t="shared" si="4"/>
        <v>0</v>
      </c>
    </row>
    <row r="26" spans="3:5" customFormat="1" ht="21" x14ac:dyDescent="0.25">
      <c r="C26" s="213"/>
      <c r="D26" s="214"/>
      <c r="E26" s="214"/>
    </row>
    <row r="27" spans="3:5" customFormat="1" x14ac:dyDescent="0.25">
      <c r="C27" s="214"/>
      <c r="D27" s="214"/>
      <c r="E27" s="214"/>
    </row>
  </sheetData>
  <mergeCells count="32">
    <mergeCell ref="CM6:CM7"/>
    <mergeCell ref="CN6:CN7"/>
    <mergeCell ref="CO6:CO7"/>
    <mergeCell ref="CB6:CD6"/>
    <mergeCell ref="CE6:CG6"/>
    <mergeCell ref="CH6:CJ6"/>
    <mergeCell ref="CK6:CK7"/>
    <mergeCell ref="CL6:CL7"/>
    <mergeCell ref="BM6:BO6"/>
    <mergeCell ref="BP6:BR6"/>
    <mergeCell ref="BS6:BU6"/>
    <mergeCell ref="BV6:BX6"/>
    <mergeCell ref="BY6:CA6"/>
    <mergeCell ref="AX6:AZ6"/>
    <mergeCell ref="BA6:BC6"/>
    <mergeCell ref="BD6:BF6"/>
    <mergeCell ref="BG6:BI6"/>
    <mergeCell ref="BJ6:BL6"/>
    <mergeCell ref="AI6:AK6"/>
    <mergeCell ref="AL6:AN6"/>
    <mergeCell ref="AO6:AQ6"/>
    <mergeCell ref="AR6:AT6"/>
    <mergeCell ref="AU6:AW6"/>
    <mergeCell ref="T6:V6"/>
    <mergeCell ref="W6:Y6"/>
    <mergeCell ref="Z6:AB6"/>
    <mergeCell ref="AC6:AE6"/>
    <mergeCell ref="AF6:AH6"/>
    <mergeCell ref="B3:I5"/>
    <mergeCell ref="M6:M7"/>
    <mergeCell ref="N6:P6"/>
    <mergeCell ref="Q6:S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06"/>
  <sheetViews>
    <sheetView topLeftCell="A81" zoomScale="85" zoomScaleNormal="85" workbookViewId="0">
      <selection activeCell="K108" sqref="K108"/>
    </sheetView>
  </sheetViews>
  <sheetFormatPr defaultRowHeight="15" x14ac:dyDescent="0.25"/>
  <cols>
    <col min="1" max="1" width="5" customWidth="1"/>
    <col min="2" max="2" width="4.5703125" bestFit="1" customWidth="1"/>
    <col min="3" max="3" width="29.5703125" customWidth="1"/>
    <col min="4" max="4" width="19.5703125" customWidth="1"/>
    <col min="5" max="5" width="10.85546875" bestFit="1" customWidth="1"/>
    <col min="6" max="9" width="7.85546875" bestFit="1" customWidth="1"/>
    <col min="10" max="12" width="9.5703125" bestFit="1" customWidth="1"/>
    <col min="13" max="14" width="7.85546875" bestFit="1" customWidth="1"/>
    <col min="15" max="15" width="11.85546875" customWidth="1"/>
    <col min="16" max="17" width="7.85546875" bestFit="1" customWidth="1"/>
    <col min="18" max="18" width="17" bestFit="1" customWidth="1"/>
    <col min="19" max="19" width="7.85546875" bestFit="1" customWidth="1"/>
    <col min="20" max="23" width="10.85546875" bestFit="1" customWidth="1"/>
    <col min="24" max="24" width="16.28515625" bestFit="1" customWidth="1"/>
    <col min="25" max="25" width="17" bestFit="1" customWidth="1"/>
    <col min="27" max="27" width="0" hidden="1" customWidth="1"/>
  </cols>
  <sheetData>
    <row r="3" spans="2:25" ht="30" customHeight="1" x14ac:dyDescent="0.45">
      <c r="B3" s="153"/>
      <c r="C3" s="256" t="s">
        <v>345</v>
      </c>
      <c r="D3" s="256"/>
      <c r="E3" s="256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2:25" ht="9.9499999999999993" customHeight="1" x14ac:dyDescent="0.25"/>
    <row r="5" spans="2:25" ht="21" x14ac:dyDescent="0.35">
      <c r="B5" s="150" t="s">
        <v>213</v>
      </c>
      <c r="C5" s="150" t="s">
        <v>30</v>
      </c>
      <c r="D5" s="150" t="s">
        <v>214</v>
      </c>
      <c r="E5" s="228" t="s">
        <v>4</v>
      </c>
      <c r="F5" s="228" t="s">
        <v>217</v>
      </c>
      <c r="G5" s="228" t="s">
        <v>218</v>
      </c>
      <c r="H5" s="228" t="s">
        <v>219</v>
      </c>
      <c r="I5" s="228" t="s">
        <v>220</v>
      </c>
      <c r="J5" s="228" t="s">
        <v>221</v>
      </c>
      <c r="K5" s="228" t="s">
        <v>222</v>
      </c>
      <c r="L5" s="228" t="s">
        <v>223</v>
      </c>
      <c r="M5" s="228" t="s">
        <v>224</v>
      </c>
      <c r="N5" s="228" t="s">
        <v>225</v>
      </c>
      <c r="O5" s="228" t="s">
        <v>226</v>
      </c>
      <c r="P5" s="228" t="s">
        <v>20</v>
      </c>
      <c r="Q5" s="228" t="s">
        <v>227</v>
      </c>
      <c r="R5" s="228" t="s">
        <v>228</v>
      </c>
      <c r="S5" s="228" t="s">
        <v>229</v>
      </c>
      <c r="T5" s="228" t="s">
        <v>230</v>
      </c>
      <c r="U5" s="228" t="s">
        <v>231</v>
      </c>
      <c r="V5" s="228" t="s">
        <v>232</v>
      </c>
      <c r="W5" s="228" t="s">
        <v>233</v>
      </c>
      <c r="X5" s="228" t="s">
        <v>234</v>
      </c>
      <c r="Y5" s="228" t="s">
        <v>235</v>
      </c>
    </row>
    <row r="6" spans="2:25" ht="26.25" x14ac:dyDescent="0.25">
      <c r="B6" s="150"/>
      <c r="C6" s="150"/>
      <c r="D6" s="266"/>
      <c r="E6" s="229" t="s">
        <v>236</v>
      </c>
      <c r="F6" s="230" t="s">
        <v>237</v>
      </c>
      <c r="G6" s="230" t="s">
        <v>238</v>
      </c>
      <c r="H6" s="229" t="s">
        <v>239</v>
      </c>
      <c r="I6" s="229" t="s">
        <v>240</v>
      </c>
      <c r="J6" s="229" t="s">
        <v>241</v>
      </c>
      <c r="K6" s="229" t="s">
        <v>242</v>
      </c>
      <c r="L6" s="229" t="s">
        <v>243</v>
      </c>
      <c r="M6" s="229" t="s">
        <v>244</v>
      </c>
      <c r="N6" s="229" t="s">
        <v>245</v>
      </c>
      <c r="O6" s="231" t="s">
        <v>246</v>
      </c>
      <c r="P6" s="229" t="s">
        <v>247</v>
      </c>
      <c r="Q6" s="229" t="s">
        <v>248</v>
      </c>
      <c r="R6" s="229" t="s">
        <v>249</v>
      </c>
      <c r="S6" s="229" t="s">
        <v>250</v>
      </c>
      <c r="T6" s="229" t="s">
        <v>251</v>
      </c>
      <c r="U6" s="229" t="s">
        <v>252</v>
      </c>
      <c r="V6" s="231" t="s">
        <v>253</v>
      </c>
      <c r="W6" s="231" t="s">
        <v>254</v>
      </c>
      <c r="X6" s="231" t="s">
        <v>255</v>
      </c>
      <c r="Y6" s="232" t="s">
        <v>256</v>
      </c>
    </row>
    <row r="7" spans="2:25" ht="21" x14ac:dyDescent="0.35">
      <c r="B7" s="258">
        <v>11</v>
      </c>
      <c r="C7" s="258" t="s">
        <v>260</v>
      </c>
      <c r="D7" s="267" t="s">
        <v>58</v>
      </c>
      <c r="E7" s="258">
        <v>2</v>
      </c>
      <c r="F7" s="258">
        <v>9</v>
      </c>
      <c r="G7" s="258">
        <v>9</v>
      </c>
      <c r="H7" s="258">
        <v>4</v>
      </c>
      <c r="I7" s="258">
        <v>6</v>
      </c>
      <c r="J7" s="258">
        <v>4</v>
      </c>
      <c r="K7" s="258">
        <v>1</v>
      </c>
      <c r="L7" s="258">
        <v>0</v>
      </c>
      <c r="M7" s="258">
        <v>1</v>
      </c>
      <c r="N7" s="258">
        <v>5</v>
      </c>
      <c r="O7" s="259">
        <v>0.66700000000000004</v>
      </c>
      <c r="P7" s="258">
        <v>0</v>
      </c>
      <c r="Q7" s="258">
        <v>0</v>
      </c>
      <c r="R7" s="258">
        <v>0</v>
      </c>
      <c r="S7" s="258">
        <v>2</v>
      </c>
      <c r="T7" s="258">
        <v>0</v>
      </c>
      <c r="U7" s="258">
        <v>0</v>
      </c>
      <c r="V7" s="259">
        <v>0.66700000000000004</v>
      </c>
      <c r="W7" s="259">
        <v>1.111</v>
      </c>
      <c r="X7" s="259">
        <v>1.778</v>
      </c>
      <c r="Y7" s="259">
        <v>0.4</v>
      </c>
    </row>
    <row r="8" spans="2:25" ht="21" x14ac:dyDescent="0.35">
      <c r="B8" s="258">
        <v>7</v>
      </c>
      <c r="C8" s="258" t="s">
        <v>259</v>
      </c>
      <c r="D8" s="267" t="s">
        <v>49</v>
      </c>
      <c r="E8" s="258">
        <v>2</v>
      </c>
      <c r="F8" s="258">
        <v>9</v>
      </c>
      <c r="G8" s="258">
        <v>8</v>
      </c>
      <c r="H8" s="258">
        <v>4</v>
      </c>
      <c r="I8" s="258">
        <v>5</v>
      </c>
      <c r="J8" s="258">
        <v>4</v>
      </c>
      <c r="K8" s="258">
        <v>1</v>
      </c>
      <c r="L8" s="258">
        <v>0</v>
      </c>
      <c r="M8" s="258">
        <v>0</v>
      </c>
      <c r="N8" s="258">
        <v>2</v>
      </c>
      <c r="O8" s="259">
        <v>0.625</v>
      </c>
      <c r="P8" s="258">
        <v>0</v>
      </c>
      <c r="Q8" s="258">
        <v>0</v>
      </c>
      <c r="R8" s="258">
        <v>0</v>
      </c>
      <c r="S8" s="258">
        <v>1</v>
      </c>
      <c r="T8" s="258">
        <v>0</v>
      </c>
      <c r="U8" s="258">
        <v>1</v>
      </c>
      <c r="V8" s="259">
        <v>0.55600000000000005</v>
      </c>
      <c r="W8" s="259">
        <v>0.75</v>
      </c>
      <c r="X8" s="259">
        <v>1.306</v>
      </c>
      <c r="Y8" s="259">
        <v>0.66700000000000004</v>
      </c>
    </row>
    <row r="9" spans="2:25" ht="21" x14ac:dyDescent="0.35">
      <c r="B9" s="258">
        <v>15</v>
      </c>
      <c r="C9" s="258" t="s">
        <v>346</v>
      </c>
      <c r="D9" s="268" t="s">
        <v>54</v>
      </c>
      <c r="E9" s="258">
        <v>1</v>
      </c>
      <c r="F9" s="258">
        <v>3</v>
      </c>
      <c r="G9" s="258">
        <v>2</v>
      </c>
      <c r="H9" s="258">
        <v>1</v>
      </c>
      <c r="I9" s="258">
        <v>1</v>
      </c>
      <c r="J9" s="258">
        <v>1</v>
      </c>
      <c r="K9" s="258">
        <v>0</v>
      </c>
      <c r="L9" s="258">
        <v>0</v>
      </c>
      <c r="M9" s="258">
        <v>0</v>
      </c>
      <c r="N9" s="258">
        <v>1</v>
      </c>
      <c r="O9" s="259">
        <v>0.5</v>
      </c>
      <c r="P9" s="258">
        <v>1</v>
      </c>
      <c r="Q9" s="258">
        <v>0</v>
      </c>
      <c r="R9" s="258">
        <v>0</v>
      </c>
      <c r="S9" s="258">
        <v>0</v>
      </c>
      <c r="T9" s="258">
        <v>1</v>
      </c>
      <c r="U9" s="258">
        <v>0</v>
      </c>
      <c r="V9" s="259">
        <v>0.66700000000000004</v>
      </c>
      <c r="W9" s="259">
        <v>0.5</v>
      </c>
      <c r="X9" s="259">
        <v>1.167</v>
      </c>
      <c r="Y9" s="259">
        <v>1</v>
      </c>
    </row>
    <row r="10" spans="2:25" ht="21" x14ac:dyDescent="0.35">
      <c r="B10" s="258">
        <v>23</v>
      </c>
      <c r="C10" s="258" t="s">
        <v>267</v>
      </c>
      <c r="D10" s="268" t="s">
        <v>63</v>
      </c>
      <c r="E10" s="258">
        <v>2</v>
      </c>
      <c r="F10" s="258">
        <v>3</v>
      </c>
      <c r="G10" s="258">
        <v>3</v>
      </c>
      <c r="H10" s="258">
        <v>0</v>
      </c>
      <c r="I10" s="258">
        <v>1</v>
      </c>
      <c r="J10" s="258">
        <v>1</v>
      </c>
      <c r="K10" s="258">
        <v>0</v>
      </c>
      <c r="L10" s="258">
        <v>0</v>
      </c>
      <c r="M10" s="258">
        <v>0</v>
      </c>
      <c r="N10" s="258">
        <v>1</v>
      </c>
      <c r="O10" s="259">
        <v>0.33300000000000002</v>
      </c>
      <c r="P10" s="258">
        <v>0</v>
      </c>
      <c r="Q10" s="258">
        <v>1</v>
      </c>
      <c r="R10" s="258">
        <v>0</v>
      </c>
      <c r="S10" s="258">
        <v>1</v>
      </c>
      <c r="T10" s="258">
        <v>0</v>
      </c>
      <c r="U10" s="258">
        <v>0</v>
      </c>
      <c r="V10" s="259">
        <v>0.33300000000000002</v>
      </c>
      <c r="W10" s="259">
        <v>0.33300000000000002</v>
      </c>
      <c r="X10" s="259">
        <v>0.66700000000000004</v>
      </c>
      <c r="Y10" s="259">
        <v>0.33300000000000002</v>
      </c>
    </row>
    <row r="11" spans="2:25" ht="21" x14ac:dyDescent="0.35">
      <c r="B11" s="258">
        <v>14</v>
      </c>
      <c r="C11" s="258" t="s">
        <v>257</v>
      </c>
      <c r="D11" s="268" t="s">
        <v>53</v>
      </c>
      <c r="E11" s="258">
        <v>1</v>
      </c>
      <c r="F11" s="258">
        <v>4</v>
      </c>
      <c r="G11" s="258">
        <v>3</v>
      </c>
      <c r="H11" s="258">
        <v>1</v>
      </c>
      <c r="I11" s="258">
        <v>1</v>
      </c>
      <c r="J11" s="258">
        <v>1</v>
      </c>
      <c r="K11" s="258">
        <v>0</v>
      </c>
      <c r="L11" s="258">
        <v>0</v>
      </c>
      <c r="M11" s="258">
        <v>0</v>
      </c>
      <c r="N11" s="258">
        <v>1</v>
      </c>
      <c r="O11" s="259">
        <v>0.33300000000000002</v>
      </c>
      <c r="P11" s="258">
        <v>0</v>
      </c>
      <c r="Q11" s="258">
        <v>0</v>
      </c>
      <c r="R11" s="258">
        <v>1</v>
      </c>
      <c r="S11" s="258">
        <v>1</v>
      </c>
      <c r="T11" s="258">
        <v>0</v>
      </c>
      <c r="U11" s="258">
        <v>0</v>
      </c>
      <c r="V11" s="259">
        <v>0.5</v>
      </c>
      <c r="W11" s="259">
        <v>0.33300000000000002</v>
      </c>
      <c r="X11" s="259">
        <v>0.83299999999999996</v>
      </c>
      <c r="Y11" s="259">
        <v>1</v>
      </c>
    </row>
    <row r="12" spans="2:25" ht="21" x14ac:dyDescent="0.35">
      <c r="B12" s="258">
        <v>51</v>
      </c>
      <c r="C12" s="258" t="s">
        <v>261</v>
      </c>
      <c r="D12" s="268" t="s">
        <v>60</v>
      </c>
      <c r="E12" s="258">
        <v>2</v>
      </c>
      <c r="F12" s="258">
        <v>8</v>
      </c>
      <c r="G12" s="258">
        <v>7</v>
      </c>
      <c r="H12" s="258">
        <v>2</v>
      </c>
      <c r="I12" s="258">
        <v>2</v>
      </c>
      <c r="J12" s="258">
        <v>1</v>
      </c>
      <c r="K12" s="258">
        <v>1</v>
      </c>
      <c r="L12" s="258">
        <v>0</v>
      </c>
      <c r="M12" s="258">
        <v>0</v>
      </c>
      <c r="N12" s="258">
        <v>2</v>
      </c>
      <c r="O12" s="259">
        <v>0.28599999999999998</v>
      </c>
      <c r="P12" s="258">
        <v>1</v>
      </c>
      <c r="Q12" s="258">
        <v>2</v>
      </c>
      <c r="R12" s="258">
        <v>0</v>
      </c>
      <c r="S12" s="258">
        <v>1</v>
      </c>
      <c r="T12" s="258">
        <v>0</v>
      </c>
      <c r="U12" s="258">
        <v>0</v>
      </c>
      <c r="V12" s="259">
        <v>0.375</v>
      </c>
      <c r="W12" s="259">
        <v>0.42899999999999999</v>
      </c>
      <c r="X12" s="259">
        <v>0.80400000000000005</v>
      </c>
      <c r="Y12" s="259">
        <v>0.4</v>
      </c>
    </row>
    <row r="13" spans="2:25" ht="21" x14ac:dyDescent="0.35">
      <c r="B13" s="258">
        <v>47</v>
      </c>
      <c r="C13" s="258" t="s">
        <v>347</v>
      </c>
      <c r="D13" s="268" t="s">
        <v>340</v>
      </c>
      <c r="E13" s="258">
        <v>1</v>
      </c>
      <c r="F13" s="258">
        <v>5</v>
      </c>
      <c r="G13" s="258">
        <v>4</v>
      </c>
      <c r="H13" s="258">
        <v>2</v>
      </c>
      <c r="I13" s="258">
        <v>1</v>
      </c>
      <c r="J13" s="258">
        <v>1</v>
      </c>
      <c r="K13" s="258">
        <v>0</v>
      </c>
      <c r="L13" s="258">
        <v>0</v>
      </c>
      <c r="M13" s="258">
        <v>0</v>
      </c>
      <c r="N13" s="258">
        <v>0</v>
      </c>
      <c r="O13" s="259">
        <v>0.25</v>
      </c>
      <c r="P13" s="258">
        <v>0</v>
      </c>
      <c r="Q13" s="258">
        <v>1</v>
      </c>
      <c r="R13" s="258">
        <v>1</v>
      </c>
      <c r="S13" s="258">
        <v>2</v>
      </c>
      <c r="T13" s="258">
        <v>0</v>
      </c>
      <c r="U13" s="258">
        <v>0</v>
      </c>
      <c r="V13" s="259">
        <v>0.4</v>
      </c>
      <c r="W13" s="259">
        <v>0.25</v>
      </c>
      <c r="X13" s="259">
        <v>0.65</v>
      </c>
      <c r="Y13" s="259">
        <v>0</v>
      </c>
    </row>
    <row r="14" spans="2:25" ht="21" x14ac:dyDescent="0.35">
      <c r="B14" s="258">
        <v>33</v>
      </c>
      <c r="C14" s="258" t="s">
        <v>348</v>
      </c>
      <c r="D14" s="268" t="s">
        <v>59</v>
      </c>
      <c r="E14" s="258">
        <v>1</v>
      </c>
      <c r="F14" s="258">
        <v>5</v>
      </c>
      <c r="G14" s="258">
        <v>5</v>
      </c>
      <c r="H14" s="258">
        <v>1</v>
      </c>
      <c r="I14" s="258">
        <v>1</v>
      </c>
      <c r="J14" s="258">
        <v>1</v>
      </c>
      <c r="K14" s="258">
        <v>0</v>
      </c>
      <c r="L14" s="258">
        <v>0</v>
      </c>
      <c r="M14" s="258">
        <v>0</v>
      </c>
      <c r="N14" s="258">
        <v>0</v>
      </c>
      <c r="O14" s="259">
        <v>0.2</v>
      </c>
      <c r="P14" s="258">
        <v>0</v>
      </c>
      <c r="Q14" s="258">
        <v>0</v>
      </c>
      <c r="R14" s="258">
        <v>0</v>
      </c>
      <c r="S14" s="258">
        <v>1</v>
      </c>
      <c r="T14" s="258">
        <v>0</v>
      </c>
      <c r="U14" s="258">
        <v>0</v>
      </c>
      <c r="V14" s="259">
        <v>0.2</v>
      </c>
      <c r="W14" s="259">
        <v>0.2</v>
      </c>
      <c r="X14" s="259">
        <v>0.4</v>
      </c>
      <c r="Y14" s="259">
        <v>0.25</v>
      </c>
    </row>
    <row r="15" spans="2:25" ht="21" x14ac:dyDescent="0.35">
      <c r="B15" s="258">
        <v>13</v>
      </c>
      <c r="C15" s="258" t="s">
        <v>265</v>
      </c>
      <c r="D15" s="268" t="s">
        <v>52</v>
      </c>
      <c r="E15" s="258">
        <v>2</v>
      </c>
      <c r="F15" s="258">
        <v>8</v>
      </c>
      <c r="G15" s="258">
        <v>5</v>
      </c>
      <c r="H15" s="258">
        <v>2</v>
      </c>
      <c r="I15" s="258">
        <v>1</v>
      </c>
      <c r="J15" s="258">
        <v>1</v>
      </c>
      <c r="K15" s="258">
        <v>0</v>
      </c>
      <c r="L15" s="258">
        <v>0</v>
      </c>
      <c r="M15" s="258">
        <v>0</v>
      </c>
      <c r="N15" s="258">
        <v>1</v>
      </c>
      <c r="O15" s="259">
        <v>0.2</v>
      </c>
      <c r="P15" s="258">
        <v>1</v>
      </c>
      <c r="Q15" s="258">
        <v>0</v>
      </c>
      <c r="R15" s="258">
        <v>1</v>
      </c>
      <c r="S15" s="258">
        <v>1</v>
      </c>
      <c r="T15" s="258">
        <v>0</v>
      </c>
      <c r="U15" s="258">
        <v>1</v>
      </c>
      <c r="V15" s="259">
        <v>0.375</v>
      </c>
      <c r="W15" s="259">
        <v>0.2</v>
      </c>
      <c r="X15" s="259">
        <v>0.57499999999999996</v>
      </c>
      <c r="Y15" s="259">
        <v>0</v>
      </c>
    </row>
    <row r="16" spans="2:25" ht="21" x14ac:dyDescent="0.35">
      <c r="B16" s="258">
        <v>8</v>
      </c>
      <c r="C16" s="258" t="s">
        <v>258</v>
      </c>
      <c r="D16" s="268" t="s">
        <v>51</v>
      </c>
      <c r="E16" s="258">
        <v>2</v>
      </c>
      <c r="F16" s="258">
        <v>6</v>
      </c>
      <c r="G16" s="258">
        <v>6</v>
      </c>
      <c r="H16" s="258">
        <v>2</v>
      </c>
      <c r="I16" s="258">
        <v>1</v>
      </c>
      <c r="J16" s="258">
        <v>0</v>
      </c>
      <c r="K16" s="258">
        <v>0</v>
      </c>
      <c r="L16" s="258">
        <v>1</v>
      </c>
      <c r="M16" s="258">
        <v>0</v>
      </c>
      <c r="N16" s="258">
        <v>1</v>
      </c>
      <c r="O16" s="259">
        <v>0.16700000000000001</v>
      </c>
      <c r="P16" s="258">
        <v>0</v>
      </c>
      <c r="Q16" s="258">
        <v>1</v>
      </c>
      <c r="R16" s="258">
        <v>0</v>
      </c>
      <c r="S16" s="258">
        <v>0</v>
      </c>
      <c r="T16" s="258">
        <v>1</v>
      </c>
      <c r="U16" s="258">
        <v>0</v>
      </c>
      <c r="V16" s="259">
        <v>0.16700000000000001</v>
      </c>
      <c r="W16" s="259">
        <v>0.5</v>
      </c>
      <c r="X16" s="259">
        <v>0.66700000000000004</v>
      </c>
      <c r="Y16" s="259">
        <v>0.5</v>
      </c>
    </row>
    <row r="17" spans="2:25" ht="21" x14ac:dyDescent="0.35">
      <c r="B17" s="258">
        <v>63</v>
      </c>
      <c r="C17" s="258" t="s">
        <v>264</v>
      </c>
      <c r="D17" s="268" t="s">
        <v>61</v>
      </c>
      <c r="E17" s="258">
        <v>2</v>
      </c>
      <c r="F17" s="258">
        <v>6</v>
      </c>
      <c r="G17" s="258">
        <v>6</v>
      </c>
      <c r="H17" s="258">
        <v>0</v>
      </c>
      <c r="I17" s="258">
        <v>1</v>
      </c>
      <c r="J17" s="258">
        <v>1</v>
      </c>
      <c r="K17" s="258">
        <v>0</v>
      </c>
      <c r="L17" s="258">
        <v>0</v>
      </c>
      <c r="M17" s="258">
        <v>0</v>
      </c>
      <c r="N17" s="258">
        <v>0</v>
      </c>
      <c r="O17" s="259">
        <v>0.16700000000000001</v>
      </c>
      <c r="P17" s="258">
        <v>0</v>
      </c>
      <c r="Q17" s="258">
        <v>2</v>
      </c>
      <c r="R17" s="258">
        <v>0</v>
      </c>
      <c r="S17" s="258">
        <v>1</v>
      </c>
      <c r="T17" s="258">
        <v>0</v>
      </c>
      <c r="U17" s="258">
        <v>0</v>
      </c>
      <c r="V17" s="259">
        <v>0.16700000000000001</v>
      </c>
      <c r="W17" s="259">
        <v>0.16700000000000001</v>
      </c>
      <c r="X17" s="259">
        <v>0.33300000000000002</v>
      </c>
      <c r="Y17" s="259">
        <v>0</v>
      </c>
    </row>
    <row r="18" spans="2:25" ht="21" x14ac:dyDescent="0.35">
      <c r="B18" s="258">
        <v>17</v>
      </c>
      <c r="C18" s="258" t="s">
        <v>263</v>
      </c>
      <c r="D18" s="268" t="s">
        <v>56</v>
      </c>
      <c r="E18" s="258">
        <v>2</v>
      </c>
      <c r="F18" s="258">
        <v>8</v>
      </c>
      <c r="G18" s="258">
        <v>6</v>
      </c>
      <c r="H18" s="258">
        <v>2</v>
      </c>
      <c r="I18" s="258">
        <v>1</v>
      </c>
      <c r="J18" s="258">
        <v>1</v>
      </c>
      <c r="K18" s="258">
        <v>0</v>
      </c>
      <c r="L18" s="258">
        <v>0</v>
      </c>
      <c r="M18" s="258">
        <v>0</v>
      </c>
      <c r="N18" s="258">
        <v>2</v>
      </c>
      <c r="O18" s="259">
        <v>0.16700000000000001</v>
      </c>
      <c r="P18" s="258">
        <v>2</v>
      </c>
      <c r="Q18" s="258">
        <v>3</v>
      </c>
      <c r="R18" s="258">
        <v>0</v>
      </c>
      <c r="S18" s="258">
        <v>5</v>
      </c>
      <c r="T18" s="258">
        <v>0</v>
      </c>
      <c r="U18" s="258">
        <v>0</v>
      </c>
      <c r="V18" s="259">
        <v>0.375</v>
      </c>
      <c r="W18" s="259">
        <v>0.16700000000000001</v>
      </c>
      <c r="X18" s="259">
        <v>0.54200000000000004</v>
      </c>
      <c r="Y18" s="259">
        <v>0.25</v>
      </c>
    </row>
    <row r="19" spans="2:25" ht="21" x14ac:dyDescent="0.35">
      <c r="B19" s="258">
        <v>5</v>
      </c>
      <c r="C19" s="258" t="s">
        <v>262</v>
      </c>
      <c r="D19" s="268" t="s">
        <v>48</v>
      </c>
      <c r="E19" s="258">
        <v>1</v>
      </c>
      <c r="F19" s="258">
        <v>4</v>
      </c>
      <c r="G19" s="258">
        <v>3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1</v>
      </c>
      <c r="O19" s="259">
        <v>0</v>
      </c>
      <c r="P19" s="258">
        <v>0</v>
      </c>
      <c r="Q19" s="258">
        <v>1</v>
      </c>
      <c r="R19" s="258">
        <v>0</v>
      </c>
      <c r="S19" s="258">
        <v>0</v>
      </c>
      <c r="T19" s="258">
        <v>0</v>
      </c>
      <c r="U19" s="258">
        <v>1</v>
      </c>
      <c r="V19" s="259">
        <v>0</v>
      </c>
      <c r="W19" s="259">
        <v>0</v>
      </c>
      <c r="X19" s="259">
        <v>0</v>
      </c>
      <c r="Y19" s="259">
        <v>0</v>
      </c>
    </row>
    <row r="20" spans="2:25" ht="21" x14ac:dyDescent="0.35">
      <c r="B20" s="258">
        <v>16</v>
      </c>
      <c r="C20" s="258" t="s">
        <v>266</v>
      </c>
      <c r="D20" s="268" t="s">
        <v>55</v>
      </c>
      <c r="E20" s="258">
        <v>2</v>
      </c>
      <c r="F20" s="258">
        <v>5</v>
      </c>
      <c r="G20" s="258">
        <v>3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9">
        <v>0</v>
      </c>
      <c r="P20" s="258">
        <v>0</v>
      </c>
      <c r="Q20" s="258">
        <v>1</v>
      </c>
      <c r="R20" s="258">
        <v>2</v>
      </c>
      <c r="S20" s="258">
        <v>0</v>
      </c>
      <c r="T20" s="258">
        <v>0</v>
      </c>
      <c r="U20" s="258">
        <v>0</v>
      </c>
      <c r="V20" s="259">
        <v>0.4</v>
      </c>
      <c r="W20" s="259">
        <v>0</v>
      </c>
      <c r="X20" s="259">
        <v>0.4</v>
      </c>
      <c r="Y20" s="259">
        <v>0</v>
      </c>
    </row>
    <row r="21" spans="2:25" ht="21.75" thickBot="1" x14ac:dyDescent="0.4">
      <c r="B21" s="267">
        <v>99</v>
      </c>
      <c r="C21" s="267" t="s">
        <v>268</v>
      </c>
      <c r="D21" s="269" t="s">
        <v>63</v>
      </c>
      <c r="E21" s="267">
        <v>1</v>
      </c>
      <c r="F21" s="267">
        <v>1</v>
      </c>
      <c r="G21" s="267">
        <v>1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309">
        <v>0</v>
      </c>
      <c r="P21" s="267">
        <v>0</v>
      </c>
      <c r="Q21" s="267">
        <v>1</v>
      </c>
      <c r="R21" s="267">
        <v>0</v>
      </c>
      <c r="S21" s="267">
        <v>0</v>
      </c>
      <c r="T21" s="267">
        <v>0</v>
      </c>
      <c r="U21" s="267">
        <v>0</v>
      </c>
      <c r="V21" s="309">
        <v>0</v>
      </c>
      <c r="W21" s="309">
        <v>0</v>
      </c>
      <c r="X21" s="309">
        <v>0</v>
      </c>
      <c r="Y21" s="309">
        <v>0</v>
      </c>
    </row>
    <row r="22" spans="2:25" ht="21.75" thickTop="1" x14ac:dyDescent="0.35">
      <c r="B22" s="260"/>
      <c r="C22" s="260" t="s">
        <v>269</v>
      </c>
      <c r="D22" s="260"/>
      <c r="E22" s="260">
        <v>2</v>
      </c>
      <c r="F22" s="260">
        <v>84</v>
      </c>
      <c r="G22" s="260">
        <v>71</v>
      </c>
      <c r="H22" s="260">
        <v>21</v>
      </c>
      <c r="I22" s="260">
        <v>22</v>
      </c>
      <c r="J22" s="260">
        <v>17</v>
      </c>
      <c r="K22" s="260">
        <v>3</v>
      </c>
      <c r="L22" s="260">
        <v>1</v>
      </c>
      <c r="M22" s="260">
        <v>1</v>
      </c>
      <c r="N22" s="260">
        <v>17</v>
      </c>
      <c r="O22" s="261">
        <v>0.30985915492957744</v>
      </c>
      <c r="P22" s="260">
        <v>5</v>
      </c>
      <c r="Q22" s="260">
        <v>13</v>
      </c>
      <c r="R22" s="260">
        <v>5</v>
      </c>
      <c r="S22" s="260">
        <v>16</v>
      </c>
      <c r="T22" s="260">
        <v>2</v>
      </c>
      <c r="U22" s="260">
        <v>3</v>
      </c>
      <c r="V22" s="261">
        <v>0.38095238095238093</v>
      </c>
      <c r="W22" s="261">
        <v>0.42253521126760563</v>
      </c>
      <c r="X22" s="261">
        <v>0.80348759221998656</v>
      </c>
      <c r="Y22" s="261">
        <v>0.33333333333333331</v>
      </c>
    </row>
    <row r="25" spans="2:25" ht="30" customHeight="1" x14ac:dyDescent="0.45">
      <c r="B25" s="225"/>
      <c r="C25" s="255" t="s">
        <v>382</v>
      </c>
      <c r="D25" s="255"/>
      <c r="E25" s="25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</row>
    <row r="26" spans="2:25" s="248" customFormat="1" ht="9.9499999999999993" customHeight="1" x14ac:dyDescent="0.45">
      <c r="B26" s="225"/>
      <c r="C26" s="255"/>
      <c r="D26" s="255"/>
      <c r="E26" s="25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</row>
    <row r="27" spans="2:25" ht="21" x14ac:dyDescent="0.35">
      <c r="B27" s="150" t="s">
        <v>213</v>
      </c>
      <c r="C27" s="150" t="s">
        <v>30</v>
      </c>
      <c r="D27" s="150" t="s">
        <v>214</v>
      </c>
      <c r="E27" s="233" t="s">
        <v>4</v>
      </c>
      <c r="F27" s="233" t="s">
        <v>217</v>
      </c>
      <c r="G27" s="233" t="s">
        <v>218</v>
      </c>
      <c r="H27" s="233" t="s">
        <v>219</v>
      </c>
      <c r="I27" s="233" t="s">
        <v>220</v>
      </c>
      <c r="J27" s="233" t="s">
        <v>221</v>
      </c>
      <c r="K27" s="233" t="s">
        <v>222</v>
      </c>
      <c r="L27" s="233" t="s">
        <v>223</v>
      </c>
      <c r="M27" s="233" t="s">
        <v>224</v>
      </c>
      <c r="N27" s="233" t="s">
        <v>225</v>
      </c>
      <c r="O27" s="233" t="s">
        <v>226</v>
      </c>
      <c r="P27" s="233" t="s">
        <v>20</v>
      </c>
      <c r="Q27" s="233" t="s">
        <v>227</v>
      </c>
      <c r="R27" s="233" t="s">
        <v>228</v>
      </c>
      <c r="S27" s="233" t="s">
        <v>229</v>
      </c>
      <c r="T27" s="233" t="s">
        <v>230</v>
      </c>
      <c r="U27" s="233" t="s">
        <v>231</v>
      </c>
      <c r="V27" s="233" t="s">
        <v>232</v>
      </c>
      <c r="W27" s="233" t="s">
        <v>233</v>
      </c>
      <c r="X27" s="233" t="s">
        <v>234</v>
      </c>
      <c r="Y27" s="233" t="s">
        <v>235</v>
      </c>
    </row>
    <row r="28" spans="2:25" ht="26.25" x14ac:dyDescent="0.25">
      <c r="B28" s="150"/>
      <c r="C28" s="150"/>
      <c r="D28" s="266"/>
      <c r="E28" s="234" t="s">
        <v>236</v>
      </c>
      <c r="F28" s="235" t="s">
        <v>237</v>
      </c>
      <c r="G28" s="235" t="s">
        <v>238</v>
      </c>
      <c r="H28" s="234" t="s">
        <v>239</v>
      </c>
      <c r="I28" s="234" t="s">
        <v>240</v>
      </c>
      <c r="J28" s="234" t="s">
        <v>241</v>
      </c>
      <c r="K28" s="234" t="s">
        <v>242</v>
      </c>
      <c r="L28" s="234" t="s">
        <v>243</v>
      </c>
      <c r="M28" s="234" t="s">
        <v>244</v>
      </c>
      <c r="N28" s="234" t="s">
        <v>245</v>
      </c>
      <c r="O28" s="236" t="s">
        <v>246</v>
      </c>
      <c r="P28" s="234" t="s">
        <v>247</v>
      </c>
      <c r="Q28" s="234" t="s">
        <v>248</v>
      </c>
      <c r="R28" s="234" t="s">
        <v>249</v>
      </c>
      <c r="S28" s="234" t="s">
        <v>250</v>
      </c>
      <c r="T28" s="234" t="s">
        <v>251</v>
      </c>
      <c r="U28" s="234" t="s">
        <v>252</v>
      </c>
      <c r="V28" s="236" t="s">
        <v>253</v>
      </c>
      <c r="W28" s="236" t="s">
        <v>254</v>
      </c>
      <c r="X28" s="236" t="s">
        <v>255</v>
      </c>
      <c r="Y28" s="237" t="s">
        <v>256</v>
      </c>
    </row>
    <row r="29" spans="2:25" ht="21" x14ac:dyDescent="0.35">
      <c r="B29" s="258">
        <v>13</v>
      </c>
      <c r="C29" s="258" t="s">
        <v>275</v>
      </c>
      <c r="D29" s="270" t="s">
        <v>81</v>
      </c>
      <c r="E29" s="258">
        <v>1</v>
      </c>
      <c r="F29" s="258">
        <v>3</v>
      </c>
      <c r="G29" s="258">
        <v>2</v>
      </c>
      <c r="H29" s="258">
        <v>1</v>
      </c>
      <c r="I29" s="258">
        <v>1</v>
      </c>
      <c r="J29" s="258">
        <v>1</v>
      </c>
      <c r="K29" s="258">
        <v>0</v>
      </c>
      <c r="L29" s="258">
        <v>0</v>
      </c>
      <c r="M29" s="258">
        <v>0</v>
      </c>
      <c r="N29" s="258">
        <v>0</v>
      </c>
      <c r="O29" s="259">
        <v>0.5</v>
      </c>
      <c r="P29" s="258">
        <v>1</v>
      </c>
      <c r="Q29" s="258">
        <v>1</v>
      </c>
      <c r="R29" s="258">
        <v>0</v>
      </c>
      <c r="S29" s="258">
        <v>0</v>
      </c>
      <c r="T29" s="258">
        <v>0</v>
      </c>
      <c r="U29" s="258">
        <v>0</v>
      </c>
      <c r="V29" s="259">
        <v>0.66700000000000004</v>
      </c>
      <c r="W29" s="259">
        <v>0.5</v>
      </c>
      <c r="X29" s="259">
        <v>1.167</v>
      </c>
      <c r="Y29" s="259">
        <v>0</v>
      </c>
    </row>
    <row r="30" spans="2:25" ht="21" x14ac:dyDescent="0.35">
      <c r="B30" s="258">
        <v>8</v>
      </c>
      <c r="C30" s="258" t="s">
        <v>278</v>
      </c>
      <c r="D30" s="270" t="s">
        <v>85</v>
      </c>
      <c r="E30" s="258">
        <v>1</v>
      </c>
      <c r="F30" s="258">
        <v>4</v>
      </c>
      <c r="G30" s="258">
        <v>4</v>
      </c>
      <c r="H30" s="258">
        <v>0</v>
      </c>
      <c r="I30" s="258">
        <v>2</v>
      </c>
      <c r="J30" s="258">
        <v>2</v>
      </c>
      <c r="K30" s="258">
        <v>0</v>
      </c>
      <c r="L30" s="258">
        <v>0</v>
      </c>
      <c r="M30" s="258">
        <v>0</v>
      </c>
      <c r="N30" s="258">
        <v>0</v>
      </c>
      <c r="O30" s="259">
        <v>0.5</v>
      </c>
      <c r="P30" s="258">
        <v>0</v>
      </c>
      <c r="Q30" s="258">
        <v>2</v>
      </c>
      <c r="R30" s="258">
        <v>0</v>
      </c>
      <c r="S30" s="258">
        <v>2</v>
      </c>
      <c r="T30" s="258">
        <v>0</v>
      </c>
      <c r="U30" s="258">
        <v>0</v>
      </c>
      <c r="V30" s="259">
        <v>0.5</v>
      </c>
      <c r="W30" s="259">
        <v>0.5</v>
      </c>
      <c r="X30" s="259">
        <v>1</v>
      </c>
      <c r="Y30" s="259">
        <v>0.5</v>
      </c>
    </row>
    <row r="31" spans="2:25" ht="21" x14ac:dyDescent="0.35">
      <c r="B31" s="258">
        <v>89</v>
      </c>
      <c r="C31" s="258" t="s">
        <v>272</v>
      </c>
      <c r="D31" s="270" t="s">
        <v>84</v>
      </c>
      <c r="E31" s="258">
        <v>1</v>
      </c>
      <c r="F31" s="258">
        <v>4</v>
      </c>
      <c r="G31" s="258">
        <v>3</v>
      </c>
      <c r="H31" s="258">
        <v>0</v>
      </c>
      <c r="I31" s="258">
        <v>1</v>
      </c>
      <c r="J31" s="258">
        <v>1</v>
      </c>
      <c r="K31" s="258">
        <v>0</v>
      </c>
      <c r="L31" s="258">
        <v>0</v>
      </c>
      <c r="M31" s="258">
        <v>0</v>
      </c>
      <c r="N31" s="258">
        <v>0</v>
      </c>
      <c r="O31" s="259">
        <v>0.33300000000000002</v>
      </c>
      <c r="P31" s="258">
        <v>1</v>
      </c>
      <c r="Q31" s="258">
        <v>0</v>
      </c>
      <c r="R31" s="258">
        <v>0</v>
      </c>
      <c r="S31" s="258">
        <v>2</v>
      </c>
      <c r="T31" s="258">
        <v>0</v>
      </c>
      <c r="U31" s="258">
        <v>0</v>
      </c>
      <c r="V31" s="259">
        <v>0.5</v>
      </c>
      <c r="W31" s="259">
        <v>0.33300000000000002</v>
      </c>
      <c r="X31" s="259">
        <v>0.83299999999999996</v>
      </c>
      <c r="Y31" s="259">
        <v>0</v>
      </c>
    </row>
    <row r="32" spans="2:25" ht="21" x14ac:dyDescent="0.35">
      <c r="B32" s="258">
        <v>1</v>
      </c>
      <c r="C32" s="258" t="s">
        <v>270</v>
      </c>
      <c r="D32" s="270" t="s">
        <v>80</v>
      </c>
      <c r="E32" s="258">
        <v>1</v>
      </c>
      <c r="F32" s="258">
        <v>5</v>
      </c>
      <c r="G32" s="258">
        <v>4</v>
      </c>
      <c r="H32" s="258">
        <v>0</v>
      </c>
      <c r="I32" s="258">
        <v>1</v>
      </c>
      <c r="J32" s="258">
        <v>1</v>
      </c>
      <c r="K32" s="258">
        <v>0</v>
      </c>
      <c r="L32" s="258">
        <v>0</v>
      </c>
      <c r="M32" s="258">
        <v>0</v>
      </c>
      <c r="N32" s="258">
        <v>0</v>
      </c>
      <c r="O32" s="259">
        <v>0.25</v>
      </c>
      <c r="P32" s="258">
        <v>1</v>
      </c>
      <c r="Q32" s="258">
        <v>2</v>
      </c>
      <c r="R32" s="258">
        <v>0</v>
      </c>
      <c r="S32" s="258">
        <v>1</v>
      </c>
      <c r="T32" s="258">
        <v>0</v>
      </c>
      <c r="U32" s="258">
        <v>0</v>
      </c>
      <c r="V32" s="259">
        <v>0.4</v>
      </c>
      <c r="W32" s="259">
        <v>0.25</v>
      </c>
      <c r="X32" s="259">
        <v>0.65</v>
      </c>
      <c r="Y32" s="259">
        <v>0</v>
      </c>
    </row>
    <row r="33" spans="2:27" ht="21" x14ac:dyDescent="0.35">
      <c r="B33" s="258">
        <v>4</v>
      </c>
      <c r="C33" s="258" t="s">
        <v>271</v>
      </c>
      <c r="D33" s="270" t="s">
        <v>83</v>
      </c>
      <c r="E33" s="258">
        <v>1</v>
      </c>
      <c r="F33" s="258">
        <v>5</v>
      </c>
      <c r="G33" s="258">
        <v>4</v>
      </c>
      <c r="H33" s="258">
        <v>0</v>
      </c>
      <c r="I33" s="258">
        <v>1</v>
      </c>
      <c r="J33" s="258">
        <v>1</v>
      </c>
      <c r="K33" s="258">
        <v>0</v>
      </c>
      <c r="L33" s="258">
        <v>0</v>
      </c>
      <c r="M33" s="258">
        <v>0</v>
      </c>
      <c r="N33" s="258">
        <v>0</v>
      </c>
      <c r="O33" s="259">
        <v>0.25</v>
      </c>
      <c r="P33" s="258">
        <v>1</v>
      </c>
      <c r="Q33" s="258">
        <v>0</v>
      </c>
      <c r="R33" s="258">
        <v>0</v>
      </c>
      <c r="S33" s="258">
        <v>1</v>
      </c>
      <c r="T33" s="258">
        <v>0</v>
      </c>
      <c r="U33" s="258">
        <v>0</v>
      </c>
      <c r="V33" s="259">
        <v>0.4</v>
      </c>
      <c r="W33" s="259">
        <v>0.25</v>
      </c>
      <c r="X33" s="259">
        <v>0.65</v>
      </c>
      <c r="Y33" s="259">
        <v>0</v>
      </c>
    </row>
    <row r="34" spans="2:27" ht="21" x14ac:dyDescent="0.35">
      <c r="B34" s="258">
        <v>2</v>
      </c>
      <c r="C34" s="258" t="s">
        <v>274</v>
      </c>
      <c r="D34" s="270" t="s">
        <v>82</v>
      </c>
      <c r="E34" s="258">
        <v>1</v>
      </c>
      <c r="F34" s="258">
        <v>4</v>
      </c>
      <c r="G34" s="258">
        <v>3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9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1</v>
      </c>
      <c r="V34" s="259">
        <v>0</v>
      </c>
      <c r="W34" s="259">
        <v>0</v>
      </c>
      <c r="X34" s="259">
        <v>0</v>
      </c>
      <c r="Y34" s="259">
        <v>0</v>
      </c>
    </row>
    <row r="35" spans="2:27" ht="21" x14ac:dyDescent="0.35">
      <c r="B35" s="258">
        <v>17</v>
      </c>
      <c r="C35" s="258" t="s">
        <v>279</v>
      </c>
      <c r="D35" s="270" t="s">
        <v>89</v>
      </c>
      <c r="E35" s="258">
        <v>1</v>
      </c>
      <c r="F35" s="258">
        <v>2</v>
      </c>
      <c r="G35" s="258">
        <v>2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9">
        <v>0</v>
      </c>
      <c r="P35" s="258">
        <v>0</v>
      </c>
      <c r="Q35" s="258">
        <v>1</v>
      </c>
      <c r="R35" s="258">
        <v>0</v>
      </c>
      <c r="S35" s="258">
        <v>0</v>
      </c>
      <c r="T35" s="258">
        <v>0</v>
      </c>
      <c r="U35" s="258">
        <v>0</v>
      </c>
      <c r="V35" s="259">
        <v>0</v>
      </c>
      <c r="W35" s="259">
        <v>0</v>
      </c>
      <c r="X35" s="259">
        <v>0</v>
      </c>
      <c r="Y35" s="259">
        <v>0</v>
      </c>
    </row>
    <row r="36" spans="2:27" ht="21" x14ac:dyDescent="0.35">
      <c r="B36" s="258">
        <v>23</v>
      </c>
      <c r="C36" s="258" t="s">
        <v>280</v>
      </c>
      <c r="D36" s="270" t="s">
        <v>88</v>
      </c>
      <c r="E36" s="258">
        <v>1</v>
      </c>
      <c r="F36" s="258">
        <v>1</v>
      </c>
      <c r="G36" s="258">
        <v>1</v>
      </c>
      <c r="H36" s="258">
        <v>1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1</v>
      </c>
      <c r="O36" s="259">
        <v>0</v>
      </c>
      <c r="P36" s="258">
        <v>0</v>
      </c>
      <c r="Q36" s="258">
        <v>0</v>
      </c>
      <c r="R36" s="258">
        <v>0</v>
      </c>
      <c r="S36" s="258">
        <v>2</v>
      </c>
      <c r="T36" s="258">
        <v>1</v>
      </c>
      <c r="U36" s="258">
        <v>0</v>
      </c>
      <c r="V36" s="259">
        <v>0</v>
      </c>
      <c r="W36" s="259">
        <v>0</v>
      </c>
      <c r="X36" s="259">
        <v>0</v>
      </c>
      <c r="Y36" s="259">
        <v>0</v>
      </c>
    </row>
    <row r="37" spans="2:27" ht="21" x14ac:dyDescent="0.35">
      <c r="B37" s="258">
        <v>25</v>
      </c>
      <c r="C37" s="258" t="s">
        <v>277</v>
      </c>
      <c r="D37" s="270" t="s">
        <v>87</v>
      </c>
      <c r="E37" s="258">
        <v>1</v>
      </c>
      <c r="F37" s="258">
        <v>4</v>
      </c>
      <c r="G37" s="258">
        <v>4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9">
        <v>0</v>
      </c>
      <c r="P37" s="258">
        <v>0</v>
      </c>
      <c r="Q37" s="258">
        <v>1</v>
      </c>
      <c r="R37" s="258">
        <v>0</v>
      </c>
      <c r="S37" s="258">
        <v>0</v>
      </c>
      <c r="T37" s="258">
        <v>0</v>
      </c>
      <c r="U37" s="258">
        <v>0</v>
      </c>
      <c r="V37" s="259">
        <v>0</v>
      </c>
      <c r="W37" s="259">
        <v>0</v>
      </c>
      <c r="X37" s="259">
        <v>0</v>
      </c>
      <c r="Y37" s="259">
        <v>0</v>
      </c>
    </row>
    <row r="38" spans="2:27" ht="21" x14ac:dyDescent="0.35">
      <c r="B38" s="258">
        <v>7</v>
      </c>
      <c r="C38" s="258" t="s">
        <v>273</v>
      </c>
      <c r="D38" s="270" t="s">
        <v>79</v>
      </c>
      <c r="E38" s="258">
        <v>1</v>
      </c>
      <c r="F38" s="258">
        <v>4</v>
      </c>
      <c r="G38" s="258">
        <v>2</v>
      </c>
      <c r="H38" s="258">
        <v>1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9">
        <v>0</v>
      </c>
      <c r="P38" s="258">
        <v>2</v>
      </c>
      <c r="Q38" s="258">
        <v>0</v>
      </c>
      <c r="R38" s="258">
        <v>0</v>
      </c>
      <c r="S38" s="258">
        <v>1</v>
      </c>
      <c r="T38" s="258">
        <v>0</v>
      </c>
      <c r="U38" s="258">
        <v>0</v>
      </c>
      <c r="V38" s="259">
        <v>0.5</v>
      </c>
      <c r="W38" s="259">
        <v>0</v>
      </c>
      <c r="X38" s="259">
        <v>0.5</v>
      </c>
      <c r="Y38" s="259">
        <v>0</v>
      </c>
    </row>
    <row r="39" spans="2:27" ht="21" x14ac:dyDescent="0.35">
      <c r="B39" s="258">
        <v>23</v>
      </c>
      <c r="C39" s="258" t="s">
        <v>280</v>
      </c>
      <c r="D39" s="270" t="s">
        <v>88</v>
      </c>
      <c r="E39" s="258">
        <v>1</v>
      </c>
      <c r="F39" s="258">
        <v>2</v>
      </c>
      <c r="G39" s="258">
        <v>1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9">
        <v>0</v>
      </c>
      <c r="P39" s="258">
        <v>1</v>
      </c>
      <c r="Q39" s="258">
        <v>0</v>
      </c>
      <c r="R39" s="258">
        <v>0</v>
      </c>
      <c r="S39" s="258">
        <v>1</v>
      </c>
      <c r="T39" s="258">
        <v>0</v>
      </c>
      <c r="U39" s="258">
        <v>0</v>
      </c>
      <c r="V39" s="259">
        <v>0.5</v>
      </c>
      <c r="W39" s="259">
        <v>0</v>
      </c>
      <c r="X39" s="259">
        <v>0.5</v>
      </c>
      <c r="Y39" s="259">
        <v>0</v>
      </c>
    </row>
    <row r="40" spans="2:27" ht="21.75" thickBot="1" x14ac:dyDescent="0.4">
      <c r="B40" s="258">
        <v>61</v>
      </c>
      <c r="C40" s="258" t="s">
        <v>276</v>
      </c>
      <c r="D40" s="270" t="s">
        <v>86</v>
      </c>
      <c r="E40" s="258">
        <v>1</v>
      </c>
      <c r="F40" s="258">
        <v>4</v>
      </c>
      <c r="G40" s="258">
        <v>2</v>
      </c>
      <c r="H40" s="258">
        <v>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8">
        <v>0</v>
      </c>
      <c r="O40" s="259">
        <v>0</v>
      </c>
      <c r="P40" s="258">
        <v>2</v>
      </c>
      <c r="Q40" s="258">
        <v>1</v>
      </c>
      <c r="R40" s="258">
        <v>0</v>
      </c>
      <c r="S40" s="258">
        <v>1</v>
      </c>
      <c r="T40" s="258">
        <v>0</v>
      </c>
      <c r="U40" s="258">
        <v>0</v>
      </c>
      <c r="V40" s="259">
        <v>0.5</v>
      </c>
      <c r="W40" s="259">
        <v>0</v>
      </c>
      <c r="X40" s="259">
        <v>0.5</v>
      </c>
      <c r="Y40" s="259">
        <v>0</v>
      </c>
    </row>
    <row r="41" spans="2:27" ht="21.75" thickTop="1" x14ac:dyDescent="0.35">
      <c r="B41" s="260"/>
      <c r="C41" s="260" t="s">
        <v>269</v>
      </c>
      <c r="D41" s="260"/>
      <c r="E41" s="260">
        <v>1</v>
      </c>
      <c r="F41" s="260">
        <v>42</v>
      </c>
      <c r="G41" s="260">
        <v>32</v>
      </c>
      <c r="H41" s="260">
        <v>3</v>
      </c>
      <c r="I41" s="260">
        <v>6</v>
      </c>
      <c r="J41" s="260">
        <v>6</v>
      </c>
      <c r="K41" s="260">
        <v>0</v>
      </c>
      <c r="L41" s="260">
        <v>0</v>
      </c>
      <c r="M41" s="260">
        <v>0</v>
      </c>
      <c r="N41" s="260">
        <v>1</v>
      </c>
      <c r="O41" s="261">
        <v>0.1875</v>
      </c>
      <c r="P41" s="260">
        <v>9</v>
      </c>
      <c r="Q41" s="260">
        <v>8</v>
      </c>
      <c r="R41" s="260">
        <v>0</v>
      </c>
      <c r="S41" s="260">
        <v>11</v>
      </c>
      <c r="T41" s="260">
        <v>1</v>
      </c>
      <c r="U41" s="260">
        <v>1</v>
      </c>
      <c r="V41" s="261">
        <v>0.36585365853658536</v>
      </c>
      <c r="W41" s="261">
        <v>0.1875</v>
      </c>
      <c r="X41" s="261">
        <v>0.55335365853658536</v>
      </c>
      <c r="Y41" s="261">
        <v>5.8823529411764705E-2</v>
      </c>
    </row>
    <row r="44" spans="2:27" ht="33.75" customHeight="1" x14ac:dyDescent="0.45">
      <c r="B44" s="222"/>
      <c r="C44" s="255" t="s">
        <v>383</v>
      </c>
      <c r="D44" s="255"/>
      <c r="E44" s="255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</row>
    <row r="45" spans="2:27" s="272" customFormat="1" ht="9.9499999999999993" customHeight="1" x14ac:dyDescent="0.45">
      <c r="B45" s="225"/>
      <c r="C45" s="255"/>
      <c r="D45" s="255"/>
      <c r="E45" s="25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</row>
    <row r="46" spans="2:27" ht="17.25" customHeight="1" x14ac:dyDescent="0.35">
      <c r="B46" s="150" t="s">
        <v>213</v>
      </c>
      <c r="C46" s="150" t="s">
        <v>30</v>
      </c>
      <c r="D46" s="150" t="s">
        <v>214</v>
      </c>
      <c r="E46" s="238" t="s">
        <v>4</v>
      </c>
      <c r="F46" s="238" t="s">
        <v>217</v>
      </c>
      <c r="G46" s="238" t="s">
        <v>218</v>
      </c>
      <c r="H46" s="238" t="s">
        <v>219</v>
      </c>
      <c r="I46" s="238" t="s">
        <v>220</v>
      </c>
      <c r="J46" s="238" t="s">
        <v>221</v>
      </c>
      <c r="K46" s="238" t="s">
        <v>222</v>
      </c>
      <c r="L46" s="238" t="s">
        <v>223</v>
      </c>
      <c r="M46" s="238" t="s">
        <v>224</v>
      </c>
      <c r="N46" s="238" t="s">
        <v>225</v>
      </c>
      <c r="O46" s="238" t="s">
        <v>226</v>
      </c>
      <c r="P46" s="238" t="s">
        <v>20</v>
      </c>
      <c r="Q46" s="238" t="s">
        <v>227</v>
      </c>
      <c r="R46" s="238" t="s">
        <v>228</v>
      </c>
      <c r="S46" s="238" t="s">
        <v>229</v>
      </c>
      <c r="T46" s="238" t="s">
        <v>230</v>
      </c>
      <c r="U46" s="238" t="s">
        <v>231</v>
      </c>
      <c r="V46" s="238" t="s">
        <v>232</v>
      </c>
      <c r="W46" s="238" t="s">
        <v>233</v>
      </c>
      <c r="X46" s="238" t="s">
        <v>234</v>
      </c>
      <c r="Y46" s="238" t="s">
        <v>235</v>
      </c>
    </row>
    <row r="47" spans="2:27" ht="26.25" x14ac:dyDescent="0.25">
      <c r="B47" s="150"/>
      <c r="C47" s="150"/>
      <c r="D47" s="266"/>
      <c r="E47" s="239" t="s">
        <v>236</v>
      </c>
      <c r="F47" s="240" t="s">
        <v>237</v>
      </c>
      <c r="G47" s="240" t="s">
        <v>238</v>
      </c>
      <c r="H47" s="239" t="s">
        <v>239</v>
      </c>
      <c r="I47" s="239" t="s">
        <v>240</v>
      </c>
      <c r="J47" s="239" t="s">
        <v>241</v>
      </c>
      <c r="K47" s="239" t="s">
        <v>242</v>
      </c>
      <c r="L47" s="239" t="s">
        <v>243</v>
      </c>
      <c r="M47" s="239" t="s">
        <v>244</v>
      </c>
      <c r="N47" s="239" t="s">
        <v>245</v>
      </c>
      <c r="O47" s="241" t="s">
        <v>246</v>
      </c>
      <c r="P47" s="239" t="s">
        <v>247</v>
      </c>
      <c r="Q47" s="239" t="s">
        <v>248</v>
      </c>
      <c r="R47" s="239" t="s">
        <v>249</v>
      </c>
      <c r="S47" s="239" t="s">
        <v>250</v>
      </c>
      <c r="T47" s="239" t="s">
        <v>251</v>
      </c>
      <c r="U47" s="239" t="s">
        <v>252</v>
      </c>
      <c r="V47" s="241" t="s">
        <v>253</v>
      </c>
      <c r="W47" s="241" t="s">
        <v>254</v>
      </c>
      <c r="X47" s="241" t="s">
        <v>255</v>
      </c>
      <c r="Y47" s="242" t="s">
        <v>256</v>
      </c>
    </row>
    <row r="48" spans="2:27" ht="21" x14ac:dyDescent="0.35">
      <c r="B48" s="258">
        <v>85</v>
      </c>
      <c r="C48" s="258" t="s">
        <v>384</v>
      </c>
      <c r="D48" s="268" t="s">
        <v>120</v>
      </c>
      <c r="E48" s="258">
        <v>1</v>
      </c>
      <c r="F48" s="258">
        <v>2</v>
      </c>
      <c r="G48" s="258">
        <v>2</v>
      </c>
      <c r="H48" s="258">
        <v>0</v>
      </c>
      <c r="I48" s="258">
        <v>2</v>
      </c>
      <c r="J48" s="258">
        <v>2</v>
      </c>
      <c r="K48" s="258">
        <v>0</v>
      </c>
      <c r="L48" s="258">
        <v>0</v>
      </c>
      <c r="M48" s="258">
        <v>0</v>
      </c>
      <c r="N48" s="258">
        <v>1</v>
      </c>
      <c r="O48" s="259">
        <v>1</v>
      </c>
      <c r="P48" s="258">
        <v>0</v>
      </c>
      <c r="Q48" s="258">
        <v>0</v>
      </c>
      <c r="R48" s="258">
        <v>0</v>
      </c>
      <c r="S48" s="258">
        <v>1</v>
      </c>
      <c r="T48" s="258">
        <v>0</v>
      </c>
      <c r="U48" s="258">
        <v>0</v>
      </c>
      <c r="V48" s="259">
        <v>1</v>
      </c>
      <c r="W48" s="259">
        <v>1</v>
      </c>
      <c r="X48" s="259">
        <v>2</v>
      </c>
      <c r="Y48" s="259">
        <v>1</v>
      </c>
      <c r="AA48" s="249" t="s">
        <v>119</v>
      </c>
    </row>
    <row r="49" spans="2:27" ht="21" x14ac:dyDescent="0.35">
      <c r="B49" s="258">
        <v>6</v>
      </c>
      <c r="C49" s="258" t="s">
        <v>385</v>
      </c>
      <c r="D49" s="268" t="s">
        <v>121</v>
      </c>
      <c r="E49" s="258">
        <v>1</v>
      </c>
      <c r="F49" s="258">
        <v>2</v>
      </c>
      <c r="G49" s="258">
        <v>2</v>
      </c>
      <c r="H49" s="258">
        <v>0</v>
      </c>
      <c r="I49" s="258">
        <v>1</v>
      </c>
      <c r="J49" s="258">
        <v>1</v>
      </c>
      <c r="K49" s="258">
        <v>0</v>
      </c>
      <c r="L49" s="258">
        <v>0</v>
      </c>
      <c r="M49" s="258">
        <v>0</v>
      </c>
      <c r="N49" s="258">
        <v>0</v>
      </c>
      <c r="O49" s="259">
        <v>0.5</v>
      </c>
      <c r="P49" s="258">
        <v>0</v>
      </c>
      <c r="Q49" s="258">
        <v>1</v>
      </c>
      <c r="R49" s="258">
        <v>0</v>
      </c>
      <c r="S49" s="258">
        <v>1</v>
      </c>
      <c r="T49" s="258">
        <v>0</v>
      </c>
      <c r="U49" s="258">
        <v>0</v>
      </c>
      <c r="V49" s="259">
        <v>0.5</v>
      </c>
      <c r="W49" s="259">
        <v>0.5</v>
      </c>
      <c r="X49" s="259">
        <v>1</v>
      </c>
      <c r="Y49" s="259">
        <v>0</v>
      </c>
    </row>
    <row r="50" spans="2:27" ht="21" x14ac:dyDescent="0.35">
      <c r="B50" s="258">
        <v>29</v>
      </c>
      <c r="C50" s="258" t="s">
        <v>386</v>
      </c>
      <c r="D50" s="268" t="s">
        <v>118</v>
      </c>
      <c r="E50" s="258">
        <v>1</v>
      </c>
      <c r="F50" s="258">
        <v>4</v>
      </c>
      <c r="G50" s="258">
        <v>4</v>
      </c>
      <c r="H50" s="258">
        <v>0</v>
      </c>
      <c r="I50" s="258">
        <v>1</v>
      </c>
      <c r="J50" s="258">
        <v>1</v>
      </c>
      <c r="K50" s="258">
        <v>0</v>
      </c>
      <c r="L50" s="258">
        <v>0</v>
      </c>
      <c r="M50" s="258">
        <v>0</v>
      </c>
      <c r="N50" s="258">
        <v>0</v>
      </c>
      <c r="O50" s="259">
        <v>0.25</v>
      </c>
      <c r="P50" s="258">
        <v>0</v>
      </c>
      <c r="Q50" s="258">
        <v>1</v>
      </c>
      <c r="R50" s="258">
        <v>0</v>
      </c>
      <c r="S50" s="258">
        <v>2</v>
      </c>
      <c r="T50" s="258">
        <v>0</v>
      </c>
      <c r="U50" s="258">
        <v>0</v>
      </c>
      <c r="V50" s="259">
        <v>0.25</v>
      </c>
      <c r="W50" s="259">
        <v>0.25</v>
      </c>
      <c r="X50" s="259">
        <v>0.5</v>
      </c>
      <c r="Y50" s="259">
        <v>0</v>
      </c>
    </row>
    <row r="51" spans="2:27" ht="21" x14ac:dyDescent="0.35">
      <c r="B51" s="258">
        <v>17</v>
      </c>
      <c r="C51" s="258" t="s">
        <v>387</v>
      </c>
      <c r="D51" s="268" t="s">
        <v>124</v>
      </c>
      <c r="E51" s="258">
        <v>1</v>
      </c>
      <c r="F51" s="258">
        <v>4</v>
      </c>
      <c r="G51" s="258">
        <v>4</v>
      </c>
      <c r="H51" s="258">
        <v>0</v>
      </c>
      <c r="I51" s="258">
        <v>1</v>
      </c>
      <c r="J51" s="258">
        <v>1</v>
      </c>
      <c r="K51" s="258">
        <v>0</v>
      </c>
      <c r="L51" s="258">
        <v>0</v>
      </c>
      <c r="M51" s="258">
        <v>0</v>
      </c>
      <c r="N51" s="258">
        <v>0</v>
      </c>
      <c r="O51" s="259">
        <v>0.25</v>
      </c>
      <c r="P51" s="258">
        <v>0</v>
      </c>
      <c r="Q51" s="258">
        <v>0</v>
      </c>
      <c r="R51" s="258">
        <v>0</v>
      </c>
      <c r="S51" s="258">
        <v>0</v>
      </c>
      <c r="T51" s="258">
        <v>0</v>
      </c>
      <c r="U51" s="258">
        <v>0</v>
      </c>
      <c r="V51" s="259">
        <v>0.25</v>
      </c>
      <c r="W51" s="259">
        <v>0.25</v>
      </c>
      <c r="X51" s="259">
        <v>0.5</v>
      </c>
      <c r="Y51" s="259">
        <v>0</v>
      </c>
      <c r="AA51" s="249" t="s">
        <v>122</v>
      </c>
    </row>
    <row r="52" spans="2:27" ht="21" x14ac:dyDescent="0.35">
      <c r="B52" s="258">
        <v>7</v>
      </c>
      <c r="C52" s="258" t="s">
        <v>388</v>
      </c>
      <c r="D52" s="268" t="s">
        <v>127</v>
      </c>
      <c r="E52" s="258">
        <v>1</v>
      </c>
      <c r="F52" s="258">
        <v>4</v>
      </c>
      <c r="G52" s="258">
        <v>4</v>
      </c>
      <c r="H52" s="258">
        <v>2</v>
      </c>
      <c r="I52" s="258">
        <v>1</v>
      </c>
      <c r="J52" s="258">
        <v>1</v>
      </c>
      <c r="K52" s="258">
        <v>0</v>
      </c>
      <c r="L52" s="258">
        <v>0</v>
      </c>
      <c r="M52" s="258">
        <v>0</v>
      </c>
      <c r="N52" s="258">
        <v>0</v>
      </c>
      <c r="O52" s="259">
        <v>0.25</v>
      </c>
      <c r="P52" s="258">
        <v>0</v>
      </c>
      <c r="Q52" s="258">
        <v>0</v>
      </c>
      <c r="R52" s="258">
        <v>0</v>
      </c>
      <c r="S52" s="258">
        <v>4</v>
      </c>
      <c r="T52" s="258">
        <v>0</v>
      </c>
      <c r="U52" s="258">
        <v>0</v>
      </c>
      <c r="V52" s="259">
        <v>0.25</v>
      </c>
      <c r="W52" s="259">
        <v>0.25</v>
      </c>
      <c r="X52" s="259">
        <v>0.5</v>
      </c>
      <c r="Y52" s="259">
        <v>0</v>
      </c>
    </row>
    <row r="53" spans="2:27" ht="21" x14ac:dyDescent="0.35">
      <c r="B53" s="258">
        <v>21</v>
      </c>
      <c r="C53" s="258" t="s">
        <v>389</v>
      </c>
      <c r="D53" s="268" t="s">
        <v>117</v>
      </c>
      <c r="E53" s="258">
        <v>1</v>
      </c>
      <c r="F53" s="258">
        <v>4</v>
      </c>
      <c r="G53" s="258">
        <v>4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9">
        <v>0</v>
      </c>
      <c r="P53" s="258">
        <v>0</v>
      </c>
      <c r="Q53" s="258">
        <v>2</v>
      </c>
      <c r="R53" s="258">
        <v>0</v>
      </c>
      <c r="S53" s="258">
        <v>1</v>
      </c>
      <c r="T53" s="258">
        <v>0</v>
      </c>
      <c r="U53" s="258">
        <v>0</v>
      </c>
      <c r="V53" s="259">
        <v>0</v>
      </c>
      <c r="W53" s="259">
        <v>0</v>
      </c>
      <c r="X53" s="259">
        <v>0</v>
      </c>
      <c r="Y53" s="259">
        <v>0</v>
      </c>
    </row>
    <row r="54" spans="2:27" ht="21" x14ac:dyDescent="0.35">
      <c r="B54" s="258">
        <v>44</v>
      </c>
      <c r="C54" s="258" t="s">
        <v>390</v>
      </c>
      <c r="D54" s="268" t="s">
        <v>126</v>
      </c>
      <c r="E54" s="258">
        <v>1</v>
      </c>
      <c r="F54" s="258">
        <v>4</v>
      </c>
      <c r="G54" s="258">
        <v>4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9">
        <v>0</v>
      </c>
      <c r="P54" s="258">
        <v>0</v>
      </c>
      <c r="Q54" s="258">
        <v>2</v>
      </c>
      <c r="R54" s="258">
        <v>0</v>
      </c>
      <c r="S54" s="258">
        <v>0</v>
      </c>
      <c r="T54" s="258">
        <v>0</v>
      </c>
      <c r="U54" s="258">
        <v>0</v>
      </c>
      <c r="V54" s="259">
        <v>0</v>
      </c>
      <c r="W54" s="259">
        <v>0</v>
      </c>
      <c r="X54" s="259">
        <v>0</v>
      </c>
      <c r="Y54" s="259">
        <v>0</v>
      </c>
    </row>
    <row r="55" spans="2:27" ht="21" x14ac:dyDescent="0.35">
      <c r="B55" s="258">
        <v>1</v>
      </c>
      <c r="C55" s="258" t="s">
        <v>391</v>
      </c>
      <c r="D55" s="268" t="s">
        <v>128</v>
      </c>
      <c r="E55" s="258">
        <v>1</v>
      </c>
      <c r="F55" s="258">
        <v>1</v>
      </c>
      <c r="G55" s="258">
        <v>1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9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259">
        <v>0</v>
      </c>
      <c r="W55" s="259">
        <v>0</v>
      </c>
      <c r="X55" s="259">
        <v>0</v>
      </c>
      <c r="Y55" s="259">
        <v>0</v>
      </c>
      <c r="AA55" s="249" t="s">
        <v>126</v>
      </c>
    </row>
    <row r="56" spans="2:27" ht="21" x14ac:dyDescent="0.35">
      <c r="B56" s="258">
        <v>26</v>
      </c>
      <c r="C56" s="258" t="s">
        <v>392</v>
      </c>
      <c r="D56" s="268" t="s">
        <v>132</v>
      </c>
      <c r="E56" s="258">
        <v>1</v>
      </c>
      <c r="F56" s="258">
        <v>1</v>
      </c>
      <c r="G56" s="258">
        <v>1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9">
        <v>0</v>
      </c>
      <c r="P56" s="258">
        <v>0</v>
      </c>
      <c r="Q56" s="258">
        <v>1</v>
      </c>
      <c r="R56" s="258">
        <v>0</v>
      </c>
      <c r="S56" s="258">
        <v>0</v>
      </c>
      <c r="T56" s="258">
        <v>0</v>
      </c>
      <c r="U56" s="258">
        <v>0</v>
      </c>
      <c r="V56" s="259">
        <v>0</v>
      </c>
      <c r="W56" s="259">
        <v>0</v>
      </c>
      <c r="X56" s="259">
        <v>0</v>
      </c>
      <c r="Y56" s="259">
        <v>0</v>
      </c>
    </row>
    <row r="57" spans="2:27" ht="21" x14ac:dyDescent="0.35">
      <c r="B57" s="258">
        <v>11</v>
      </c>
      <c r="C57" s="258" t="s">
        <v>393</v>
      </c>
      <c r="D57" s="268" t="s">
        <v>119</v>
      </c>
      <c r="E57" s="258">
        <v>1</v>
      </c>
      <c r="F57" s="258">
        <v>4</v>
      </c>
      <c r="G57" s="258">
        <v>3</v>
      </c>
      <c r="H57" s="258">
        <v>1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9">
        <v>0</v>
      </c>
      <c r="P57" s="258">
        <v>1</v>
      </c>
      <c r="Q57" s="258">
        <v>0</v>
      </c>
      <c r="R57" s="258">
        <v>0</v>
      </c>
      <c r="S57" s="258">
        <v>2</v>
      </c>
      <c r="T57" s="258">
        <v>0</v>
      </c>
      <c r="U57" s="258">
        <v>0</v>
      </c>
      <c r="V57" s="259">
        <v>0.25</v>
      </c>
      <c r="W57" s="259">
        <v>0</v>
      </c>
      <c r="X57" s="259">
        <v>0.25</v>
      </c>
      <c r="Y57" s="259">
        <v>0</v>
      </c>
    </row>
    <row r="58" spans="2:27" ht="21" x14ac:dyDescent="0.35">
      <c r="B58" s="258">
        <v>8</v>
      </c>
      <c r="C58" s="258" t="s">
        <v>394</v>
      </c>
      <c r="D58" s="268" t="s">
        <v>125</v>
      </c>
      <c r="E58" s="258">
        <v>1</v>
      </c>
      <c r="F58" s="258">
        <v>4</v>
      </c>
      <c r="G58" s="258">
        <v>1</v>
      </c>
      <c r="H58" s="258">
        <v>1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9">
        <v>0</v>
      </c>
      <c r="P58" s="258">
        <v>3</v>
      </c>
      <c r="Q58" s="258">
        <v>0</v>
      </c>
      <c r="R58" s="258">
        <v>0</v>
      </c>
      <c r="S58" s="258">
        <v>3</v>
      </c>
      <c r="T58" s="258">
        <v>0</v>
      </c>
      <c r="U58" s="258">
        <v>0</v>
      </c>
      <c r="V58" s="259">
        <v>0.75</v>
      </c>
      <c r="W58" s="259">
        <v>0</v>
      </c>
      <c r="X58" s="259">
        <v>0.75</v>
      </c>
      <c r="Y58" s="259">
        <v>0</v>
      </c>
      <c r="AA58" s="249" t="s">
        <v>129</v>
      </c>
    </row>
    <row r="59" spans="2:27" ht="21" x14ac:dyDescent="0.35">
      <c r="B59" s="258">
        <v>71</v>
      </c>
      <c r="C59" s="258" t="s">
        <v>395</v>
      </c>
      <c r="D59" s="268" t="s">
        <v>123</v>
      </c>
      <c r="E59" s="258">
        <v>1</v>
      </c>
      <c r="F59" s="258">
        <v>2</v>
      </c>
      <c r="G59" s="258">
        <v>2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9">
        <v>0</v>
      </c>
      <c r="P59" s="258">
        <v>0</v>
      </c>
      <c r="Q59" s="258">
        <v>1</v>
      </c>
      <c r="R59" s="258">
        <v>0</v>
      </c>
      <c r="S59" s="258">
        <v>0</v>
      </c>
      <c r="T59" s="258">
        <v>0</v>
      </c>
      <c r="U59" s="258">
        <v>0</v>
      </c>
      <c r="V59" s="259">
        <v>0</v>
      </c>
      <c r="W59" s="259">
        <v>0</v>
      </c>
      <c r="X59" s="259">
        <v>0</v>
      </c>
      <c r="Y59" s="259">
        <v>0</v>
      </c>
      <c r="AA59" s="249" t="s">
        <v>130</v>
      </c>
    </row>
    <row r="60" spans="2:27" ht="21" x14ac:dyDescent="0.35">
      <c r="B60" s="258">
        <v>50</v>
      </c>
      <c r="C60" s="258" t="s">
        <v>396</v>
      </c>
      <c r="D60" s="268" t="s">
        <v>139</v>
      </c>
      <c r="E60" s="258">
        <v>1</v>
      </c>
      <c r="F60" s="258">
        <v>2</v>
      </c>
      <c r="G60" s="258">
        <v>2</v>
      </c>
      <c r="H60" s="258">
        <v>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  <c r="N60" s="258">
        <v>0</v>
      </c>
      <c r="O60" s="259">
        <v>0</v>
      </c>
      <c r="P60" s="258">
        <v>0</v>
      </c>
      <c r="Q60" s="258">
        <v>0</v>
      </c>
      <c r="R60" s="258">
        <v>0</v>
      </c>
      <c r="S60" s="258">
        <v>0</v>
      </c>
      <c r="T60" s="258">
        <v>0</v>
      </c>
      <c r="U60" s="258">
        <v>0</v>
      </c>
      <c r="V60" s="259">
        <v>0</v>
      </c>
      <c r="W60" s="259">
        <v>0</v>
      </c>
      <c r="X60" s="259">
        <v>0</v>
      </c>
      <c r="Y60" s="259">
        <v>0</v>
      </c>
      <c r="AA60" s="249" t="s">
        <v>131</v>
      </c>
    </row>
    <row r="61" spans="2:27" ht="21.75" thickBot="1" x14ac:dyDescent="0.4">
      <c r="B61" s="258">
        <v>91</v>
      </c>
      <c r="C61" s="258" t="s">
        <v>397</v>
      </c>
      <c r="D61" s="268" t="s">
        <v>129</v>
      </c>
      <c r="E61" s="258">
        <v>1</v>
      </c>
      <c r="F61" s="258">
        <v>1</v>
      </c>
      <c r="G61" s="258">
        <v>1</v>
      </c>
      <c r="H61" s="258">
        <v>0</v>
      </c>
      <c r="I61" s="258">
        <v>0</v>
      </c>
      <c r="J61" s="258">
        <v>0</v>
      </c>
      <c r="K61" s="258">
        <v>0</v>
      </c>
      <c r="L61" s="258">
        <v>0</v>
      </c>
      <c r="M61" s="258">
        <v>0</v>
      </c>
      <c r="N61" s="258">
        <v>0</v>
      </c>
      <c r="O61" s="259">
        <v>0</v>
      </c>
      <c r="P61" s="258">
        <v>0</v>
      </c>
      <c r="Q61" s="258">
        <v>0</v>
      </c>
      <c r="R61" s="258">
        <v>0</v>
      </c>
      <c r="S61" s="258">
        <v>0</v>
      </c>
      <c r="T61" s="258">
        <v>0</v>
      </c>
      <c r="U61" s="258">
        <v>0</v>
      </c>
      <c r="V61" s="259">
        <v>0</v>
      </c>
      <c r="W61" s="259">
        <v>0</v>
      </c>
      <c r="X61" s="259">
        <v>0</v>
      </c>
      <c r="Y61" s="259">
        <v>0</v>
      </c>
    </row>
    <row r="62" spans="2:27" ht="21.75" thickTop="1" x14ac:dyDescent="0.35">
      <c r="B62" s="260"/>
      <c r="C62" s="260" t="s">
        <v>269</v>
      </c>
      <c r="D62" s="260"/>
      <c r="E62" s="260">
        <v>1</v>
      </c>
      <c r="F62" s="260">
        <v>39</v>
      </c>
      <c r="G62" s="260">
        <v>35</v>
      </c>
      <c r="H62" s="260">
        <v>4</v>
      </c>
      <c r="I62" s="260">
        <v>6</v>
      </c>
      <c r="J62" s="260">
        <v>6</v>
      </c>
      <c r="K62" s="260">
        <v>0</v>
      </c>
      <c r="L62" s="260">
        <v>0</v>
      </c>
      <c r="M62" s="260">
        <v>0</v>
      </c>
      <c r="N62" s="260">
        <v>1</v>
      </c>
      <c r="O62" s="261">
        <v>0.17142857142857143</v>
      </c>
      <c r="P62" s="260">
        <v>4</v>
      </c>
      <c r="Q62" s="260">
        <v>8</v>
      </c>
      <c r="R62" s="260">
        <v>0</v>
      </c>
      <c r="S62" s="260">
        <v>14</v>
      </c>
      <c r="T62" s="260">
        <v>0</v>
      </c>
      <c r="U62" s="260">
        <v>0</v>
      </c>
      <c r="V62" s="261">
        <v>0.25641025641025639</v>
      </c>
      <c r="W62" s="261">
        <v>0.17142857142857143</v>
      </c>
      <c r="X62" s="261">
        <v>0.42783882783882782</v>
      </c>
      <c r="Y62" s="261">
        <v>6.6666666666666666E-2</v>
      </c>
      <c r="AA62" s="249" t="s">
        <v>133</v>
      </c>
    </row>
    <row r="63" spans="2:27" x14ac:dyDescent="0.25">
      <c r="AA63" s="249" t="s">
        <v>134</v>
      </c>
    </row>
    <row r="64" spans="2:27" x14ac:dyDescent="0.25">
      <c r="AA64" s="249" t="s">
        <v>135</v>
      </c>
    </row>
    <row r="65" spans="2:27" ht="30" customHeight="1" x14ac:dyDescent="0.25">
      <c r="B65" s="223"/>
      <c r="C65" s="257" t="s">
        <v>398</v>
      </c>
      <c r="D65" s="257"/>
      <c r="E65" s="257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AA65" s="249" t="s">
        <v>136</v>
      </c>
    </row>
    <row r="66" spans="2:27" s="272" customFormat="1" ht="9.9499999999999993" customHeight="1" x14ac:dyDescent="0.25">
      <c r="B66" s="225"/>
      <c r="C66" s="257"/>
      <c r="D66" s="257"/>
      <c r="E66" s="257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AA66" s="274"/>
    </row>
    <row r="67" spans="2:27" ht="21" x14ac:dyDescent="0.35">
      <c r="B67" s="150" t="s">
        <v>213</v>
      </c>
      <c r="C67" s="150" t="s">
        <v>30</v>
      </c>
      <c r="D67" s="150" t="s">
        <v>214</v>
      </c>
      <c r="E67" s="243" t="s">
        <v>4</v>
      </c>
      <c r="F67" s="243" t="s">
        <v>217</v>
      </c>
      <c r="G67" s="243" t="s">
        <v>218</v>
      </c>
      <c r="H67" s="243" t="s">
        <v>219</v>
      </c>
      <c r="I67" s="243" t="s">
        <v>220</v>
      </c>
      <c r="J67" s="243" t="s">
        <v>221</v>
      </c>
      <c r="K67" s="243" t="s">
        <v>222</v>
      </c>
      <c r="L67" s="243" t="s">
        <v>223</v>
      </c>
      <c r="M67" s="243" t="s">
        <v>224</v>
      </c>
      <c r="N67" s="243" t="s">
        <v>225</v>
      </c>
      <c r="O67" s="243" t="s">
        <v>226</v>
      </c>
      <c r="P67" s="243" t="s">
        <v>20</v>
      </c>
      <c r="Q67" s="243" t="s">
        <v>227</v>
      </c>
      <c r="R67" s="243" t="s">
        <v>228</v>
      </c>
      <c r="S67" s="243" t="s">
        <v>229</v>
      </c>
      <c r="T67" s="243" t="s">
        <v>230</v>
      </c>
      <c r="U67" s="243" t="s">
        <v>231</v>
      </c>
      <c r="V67" s="243" t="s">
        <v>232</v>
      </c>
      <c r="W67" s="243" t="s">
        <v>233</v>
      </c>
      <c r="X67" s="243" t="s">
        <v>234</v>
      </c>
      <c r="Y67" s="243" t="s">
        <v>235</v>
      </c>
      <c r="AA67" s="249" t="s">
        <v>137</v>
      </c>
    </row>
    <row r="68" spans="2:27" ht="26.25" x14ac:dyDescent="0.25">
      <c r="B68" s="150"/>
      <c r="C68" s="150"/>
      <c r="D68" s="150"/>
      <c r="E68" s="244" t="s">
        <v>236</v>
      </c>
      <c r="F68" s="245" t="s">
        <v>237</v>
      </c>
      <c r="G68" s="245" t="s">
        <v>238</v>
      </c>
      <c r="H68" s="244" t="s">
        <v>239</v>
      </c>
      <c r="I68" s="244" t="s">
        <v>240</v>
      </c>
      <c r="J68" s="244" t="s">
        <v>241</v>
      </c>
      <c r="K68" s="244" t="s">
        <v>242</v>
      </c>
      <c r="L68" s="244" t="s">
        <v>243</v>
      </c>
      <c r="M68" s="244" t="s">
        <v>244</v>
      </c>
      <c r="N68" s="244" t="s">
        <v>245</v>
      </c>
      <c r="O68" s="246" t="s">
        <v>246</v>
      </c>
      <c r="P68" s="244" t="s">
        <v>247</v>
      </c>
      <c r="Q68" s="244" t="s">
        <v>248</v>
      </c>
      <c r="R68" s="244" t="s">
        <v>249</v>
      </c>
      <c r="S68" s="244" t="s">
        <v>250</v>
      </c>
      <c r="T68" s="244" t="s">
        <v>251</v>
      </c>
      <c r="U68" s="244" t="s">
        <v>252</v>
      </c>
      <c r="V68" s="246" t="s">
        <v>253</v>
      </c>
      <c r="W68" s="246" t="s">
        <v>254</v>
      </c>
      <c r="X68" s="246" t="s">
        <v>255</v>
      </c>
      <c r="Y68" s="247" t="s">
        <v>256</v>
      </c>
      <c r="AA68" s="249" t="s">
        <v>343</v>
      </c>
    </row>
    <row r="69" spans="2:27" ht="21" x14ac:dyDescent="0.35">
      <c r="B69" s="258">
        <v>51</v>
      </c>
      <c r="C69" s="258" t="s">
        <v>294</v>
      </c>
      <c r="D69" s="258" t="s">
        <v>166</v>
      </c>
      <c r="E69" s="258">
        <v>2</v>
      </c>
      <c r="F69" s="258">
        <v>9</v>
      </c>
      <c r="G69" s="258">
        <v>8</v>
      </c>
      <c r="H69" s="258">
        <v>5</v>
      </c>
      <c r="I69" s="258">
        <v>5</v>
      </c>
      <c r="J69" s="258">
        <v>3</v>
      </c>
      <c r="K69" s="258">
        <v>1</v>
      </c>
      <c r="L69" s="258">
        <v>0</v>
      </c>
      <c r="M69" s="258">
        <v>1</v>
      </c>
      <c r="N69" s="258">
        <v>5</v>
      </c>
      <c r="O69" s="259">
        <v>0.625</v>
      </c>
      <c r="P69" s="258">
        <v>0</v>
      </c>
      <c r="Q69" s="258">
        <v>1</v>
      </c>
      <c r="R69" s="258">
        <v>1</v>
      </c>
      <c r="S69" s="258">
        <v>5</v>
      </c>
      <c r="T69" s="258">
        <v>0</v>
      </c>
      <c r="U69" s="258">
        <v>0</v>
      </c>
      <c r="V69" s="259">
        <v>0.66700000000000004</v>
      </c>
      <c r="W69" s="259">
        <v>1.125</v>
      </c>
      <c r="X69" s="259">
        <v>1.792</v>
      </c>
      <c r="Y69" s="259">
        <v>0.66700000000000004</v>
      </c>
      <c r="AA69" s="249" t="s">
        <v>138</v>
      </c>
    </row>
    <row r="70" spans="2:27" ht="21" x14ac:dyDescent="0.35">
      <c r="B70" s="258">
        <v>47</v>
      </c>
      <c r="C70" s="258" t="s">
        <v>293</v>
      </c>
      <c r="D70" s="258" t="s">
        <v>160</v>
      </c>
      <c r="E70" s="258">
        <v>2</v>
      </c>
      <c r="F70" s="258">
        <v>5</v>
      </c>
      <c r="G70" s="258">
        <v>5</v>
      </c>
      <c r="H70" s="258">
        <v>2</v>
      </c>
      <c r="I70" s="258">
        <v>3</v>
      </c>
      <c r="J70" s="258">
        <v>2</v>
      </c>
      <c r="K70" s="258">
        <v>1</v>
      </c>
      <c r="L70" s="258">
        <v>0</v>
      </c>
      <c r="M70" s="258">
        <v>0</v>
      </c>
      <c r="N70" s="258">
        <v>2</v>
      </c>
      <c r="O70" s="259">
        <v>0.6</v>
      </c>
      <c r="P70" s="258">
        <v>0</v>
      </c>
      <c r="Q70" s="258">
        <v>0</v>
      </c>
      <c r="R70" s="258">
        <v>0</v>
      </c>
      <c r="S70" s="258">
        <v>1</v>
      </c>
      <c r="T70" s="258">
        <v>0</v>
      </c>
      <c r="U70" s="258">
        <v>0</v>
      </c>
      <c r="V70" s="259">
        <v>0.6</v>
      </c>
      <c r="W70" s="259">
        <v>0.8</v>
      </c>
      <c r="X70" s="259">
        <v>1.4</v>
      </c>
      <c r="Y70" s="259">
        <v>0.5</v>
      </c>
    </row>
    <row r="71" spans="2:27" ht="21" x14ac:dyDescent="0.35">
      <c r="B71" s="258">
        <v>16</v>
      </c>
      <c r="C71" s="258" t="s">
        <v>287</v>
      </c>
      <c r="D71" s="258" t="s">
        <v>177</v>
      </c>
      <c r="E71" s="258">
        <v>1</v>
      </c>
      <c r="F71" s="258">
        <v>2</v>
      </c>
      <c r="G71" s="258">
        <v>2</v>
      </c>
      <c r="H71" s="258">
        <v>0</v>
      </c>
      <c r="I71" s="258">
        <v>1</v>
      </c>
      <c r="J71" s="258">
        <v>1</v>
      </c>
      <c r="K71" s="258">
        <v>0</v>
      </c>
      <c r="L71" s="258">
        <v>0</v>
      </c>
      <c r="M71" s="258">
        <v>0</v>
      </c>
      <c r="N71" s="258">
        <v>1</v>
      </c>
      <c r="O71" s="259">
        <v>0.5</v>
      </c>
      <c r="P71" s="258">
        <v>0</v>
      </c>
      <c r="Q71" s="258">
        <v>1</v>
      </c>
      <c r="R71" s="258">
        <v>0</v>
      </c>
      <c r="S71" s="258">
        <v>0</v>
      </c>
      <c r="T71" s="258">
        <v>0</v>
      </c>
      <c r="U71" s="258">
        <v>0</v>
      </c>
      <c r="V71" s="259">
        <v>0.5</v>
      </c>
      <c r="W71" s="259">
        <v>0.5</v>
      </c>
      <c r="X71" s="259">
        <v>1</v>
      </c>
      <c r="Y71" s="259">
        <v>0.5</v>
      </c>
    </row>
    <row r="72" spans="2:27" ht="21" x14ac:dyDescent="0.35">
      <c r="B72" s="258">
        <v>34</v>
      </c>
      <c r="C72" s="258" t="s">
        <v>289</v>
      </c>
      <c r="D72" s="258" t="s">
        <v>169</v>
      </c>
      <c r="E72" s="258">
        <v>2</v>
      </c>
      <c r="F72" s="258">
        <v>10</v>
      </c>
      <c r="G72" s="258">
        <v>8</v>
      </c>
      <c r="H72" s="258">
        <v>2</v>
      </c>
      <c r="I72" s="258">
        <v>4</v>
      </c>
      <c r="J72" s="258">
        <v>1</v>
      </c>
      <c r="K72" s="258">
        <v>2</v>
      </c>
      <c r="L72" s="258">
        <v>0</v>
      </c>
      <c r="M72" s="258">
        <v>1</v>
      </c>
      <c r="N72" s="258">
        <v>5</v>
      </c>
      <c r="O72" s="259">
        <v>0.5</v>
      </c>
      <c r="P72" s="258">
        <v>2</v>
      </c>
      <c r="Q72" s="258">
        <v>1</v>
      </c>
      <c r="R72" s="258">
        <v>0</v>
      </c>
      <c r="S72" s="258">
        <v>0</v>
      </c>
      <c r="T72" s="258">
        <v>0</v>
      </c>
      <c r="U72" s="258">
        <v>0</v>
      </c>
      <c r="V72" s="259">
        <v>0.6</v>
      </c>
      <c r="W72" s="259">
        <v>1.125</v>
      </c>
      <c r="X72" s="259">
        <v>1.7250000000000001</v>
      </c>
      <c r="Y72" s="259">
        <v>0.5</v>
      </c>
    </row>
    <row r="73" spans="2:27" ht="21" x14ac:dyDescent="0.35">
      <c r="B73" s="258">
        <v>9</v>
      </c>
      <c r="C73" s="258" t="s">
        <v>282</v>
      </c>
      <c r="D73" s="258" t="s">
        <v>162</v>
      </c>
      <c r="E73" s="258">
        <v>2</v>
      </c>
      <c r="F73" s="258">
        <v>11</v>
      </c>
      <c r="G73" s="258">
        <v>9</v>
      </c>
      <c r="H73" s="258">
        <v>6</v>
      </c>
      <c r="I73" s="258">
        <v>4</v>
      </c>
      <c r="J73" s="258">
        <v>4</v>
      </c>
      <c r="K73" s="258">
        <v>0</v>
      </c>
      <c r="L73" s="258">
        <v>0</v>
      </c>
      <c r="M73" s="258">
        <v>0</v>
      </c>
      <c r="N73" s="258">
        <v>5</v>
      </c>
      <c r="O73" s="259">
        <v>0.44400000000000001</v>
      </c>
      <c r="P73" s="258">
        <v>1</v>
      </c>
      <c r="Q73" s="258">
        <v>0</v>
      </c>
      <c r="R73" s="258">
        <v>1</v>
      </c>
      <c r="S73" s="258">
        <v>5</v>
      </c>
      <c r="T73" s="258">
        <v>0</v>
      </c>
      <c r="U73" s="258">
        <v>0</v>
      </c>
      <c r="V73" s="259">
        <v>0.54500000000000004</v>
      </c>
      <c r="W73" s="259">
        <v>0.44400000000000001</v>
      </c>
      <c r="X73" s="259">
        <v>0.99</v>
      </c>
      <c r="Y73" s="259">
        <v>0.28599999999999998</v>
      </c>
    </row>
    <row r="74" spans="2:27" ht="21" x14ac:dyDescent="0.35">
      <c r="B74" s="258">
        <v>24</v>
      </c>
      <c r="C74" s="258" t="s">
        <v>285</v>
      </c>
      <c r="D74" s="258" t="s">
        <v>176</v>
      </c>
      <c r="E74" s="258">
        <v>2</v>
      </c>
      <c r="F74" s="258">
        <v>9</v>
      </c>
      <c r="G74" s="258">
        <v>8</v>
      </c>
      <c r="H74" s="258">
        <v>3</v>
      </c>
      <c r="I74" s="258">
        <v>3</v>
      </c>
      <c r="J74" s="258">
        <v>3</v>
      </c>
      <c r="K74" s="258">
        <v>0</v>
      </c>
      <c r="L74" s="258">
        <v>0</v>
      </c>
      <c r="M74" s="258">
        <v>0</v>
      </c>
      <c r="N74" s="258">
        <v>1</v>
      </c>
      <c r="O74" s="259">
        <v>0.375</v>
      </c>
      <c r="P74" s="258">
        <v>0</v>
      </c>
      <c r="Q74" s="258">
        <v>2</v>
      </c>
      <c r="R74" s="258">
        <v>1</v>
      </c>
      <c r="S74" s="258">
        <v>2</v>
      </c>
      <c r="T74" s="258">
        <v>1</v>
      </c>
      <c r="U74" s="258">
        <v>0</v>
      </c>
      <c r="V74" s="259">
        <v>0.44400000000000001</v>
      </c>
      <c r="W74" s="259">
        <v>0.375</v>
      </c>
      <c r="X74" s="259">
        <v>0.81899999999999995</v>
      </c>
      <c r="Y74" s="259">
        <v>0.4</v>
      </c>
    </row>
    <row r="75" spans="2:27" ht="21" x14ac:dyDescent="0.35">
      <c r="B75" s="258">
        <v>12</v>
      </c>
      <c r="C75" s="258" t="s">
        <v>281</v>
      </c>
      <c r="D75" s="258" t="s">
        <v>168</v>
      </c>
      <c r="E75" s="258">
        <v>2</v>
      </c>
      <c r="F75" s="258">
        <v>11</v>
      </c>
      <c r="G75" s="258">
        <v>9</v>
      </c>
      <c r="H75" s="258">
        <v>6</v>
      </c>
      <c r="I75" s="258">
        <v>3</v>
      </c>
      <c r="J75" s="258">
        <v>3</v>
      </c>
      <c r="K75" s="258">
        <v>0</v>
      </c>
      <c r="L75" s="258">
        <v>0</v>
      </c>
      <c r="M75" s="258">
        <v>0</v>
      </c>
      <c r="N75" s="258">
        <v>1</v>
      </c>
      <c r="O75" s="259">
        <v>0.33300000000000002</v>
      </c>
      <c r="P75" s="258">
        <v>1</v>
      </c>
      <c r="Q75" s="258">
        <v>0</v>
      </c>
      <c r="R75" s="258">
        <v>1</v>
      </c>
      <c r="S75" s="258">
        <v>7</v>
      </c>
      <c r="T75" s="258">
        <v>0</v>
      </c>
      <c r="U75" s="258">
        <v>0</v>
      </c>
      <c r="V75" s="259">
        <v>0.45500000000000002</v>
      </c>
      <c r="W75" s="259">
        <v>0.33300000000000002</v>
      </c>
      <c r="X75" s="259">
        <v>0.78800000000000003</v>
      </c>
      <c r="Y75" s="259">
        <v>0</v>
      </c>
    </row>
    <row r="76" spans="2:27" ht="21" x14ac:dyDescent="0.35">
      <c r="B76" s="258">
        <v>21</v>
      </c>
      <c r="C76" s="258" t="s">
        <v>292</v>
      </c>
      <c r="D76" s="258" t="s">
        <v>163</v>
      </c>
      <c r="E76" s="258">
        <v>2</v>
      </c>
      <c r="F76" s="258">
        <v>8</v>
      </c>
      <c r="G76" s="258">
        <v>7</v>
      </c>
      <c r="H76" s="258">
        <v>2</v>
      </c>
      <c r="I76" s="258">
        <v>2</v>
      </c>
      <c r="J76" s="258">
        <v>2</v>
      </c>
      <c r="K76" s="258">
        <v>0</v>
      </c>
      <c r="L76" s="258">
        <v>0</v>
      </c>
      <c r="M76" s="258">
        <v>0</v>
      </c>
      <c r="N76" s="258">
        <v>3</v>
      </c>
      <c r="O76" s="259">
        <v>0.28599999999999998</v>
      </c>
      <c r="P76" s="258">
        <v>1</v>
      </c>
      <c r="Q76" s="258">
        <v>2</v>
      </c>
      <c r="R76" s="258">
        <v>0</v>
      </c>
      <c r="S76" s="258">
        <v>2</v>
      </c>
      <c r="T76" s="258">
        <v>0</v>
      </c>
      <c r="U76" s="258">
        <v>0</v>
      </c>
      <c r="V76" s="259">
        <v>0.375</v>
      </c>
      <c r="W76" s="259">
        <v>0.28599999999999998</v>
      </c>
      <c r="X76" s="259">
        <v>0.66100000000000003</v>
      </c>
      <c r="Y76" s="259">
        <v>0.5</v>
      </c>
    </row>
    <row r="77" spans="2:27" ht="21" x14ac:dyDescent="0.35">
      <c r="B77" s="258">
        <v>7</v>
      </c>
      <c r="C77" s="258" t="s">
        <v>286</v>
      </c>
      <c r="D77" s="258" t="s">
        <v>161</v>
      </c>
      <c r="E77" s="258">
        <v>2</v>
      </c>
      <c r="F77" s="258">
        <v>10</v>
      </c>
      <c r="G77" s="258">
        <v>7</v>
      </c>
      <c r="H77" s="258">
        <v>4</v>
      </c>
      <c r="I77" s="258">
        <v>2</v>
      </c>
      <c r="J77" s="258">
        <v>1</v>
      </c>
      <c r="K77" s="258">
        <v>0</v>
      </c>
      <c r="L77" s="258">
        <v>0</v>
      </c>
      <c r="M77" s="258">
        <v>1</v>
      </c>
      <c r="N77" s="258">
        <v>7</v>
      </c>
      <c r="O77" s="259">
        <v>0.28599999999999998</v>
      </c>
      <c r="P77" s="258">
        <v>3</v>
      </c>
      <c r="Q77" s="258">
        <v>0</v>
      </c>
      <c r="R77" s="258">
        <v>0</v>
      </c>
      <c r="S77" s="258">
        <v>2</v>
      </c>
      <c r="T77" s="258">
        <v>0</v>
      </c>
      <c r="U77" s="258">
        <v>0</v>
      </c>
      <c r="V77" s="259">
        <v>0.5</v>
      </c>
      <c r="W77" s="259">
        <v>0.71399999999999997</v>
      </c>
      <c r="X77" s="259">
        <v>1.214</v>
      </c>
      <c r="Y77" s="259">
        <v>0.4</v>
      </c>
    </row>
    <row r="78" spans="2:27" ht="21" x14ac:dyDescent="0.35">
      <c r="B78" s="258">
        <v>29</v>
      </c>
      <c r="C78" s="258" t="s">
        <v>288</v>
      </c>
      <c r="D78" s="258" t="s">
        <v>170</v>
      </c>
      <c r="E78" s="258">
        <v>2</v>
      </c>
      <c r="F78" s="258">
        <v>10</v>
      </c>
      <c r="G78" s="258">
        <v>7</v>
      </c>
      <c r="H78" s="258">
        <v>3</v>
      </c>
      <c r="I78" s="258">
        <v>1</v>
      </c>
      <c r="J78" s="258">
        <v>1</v>
      </c>
      <c r="K78" s="258">
        <v>0</v>
      </c>
      <c r="L78" s="258">
        <v>0</v>
      </c>
      <c r="M78" s="258">
        <v>0</v>
      </c>
      <c r="N78" s="258">
        <v>3</v>
      </c>
      <c r="O78" s="259">
        <v>0.14299999999999999</v>
      </c>
      <c r="P78" s="258">
        <v>1</v>
      </c>
      <c r="Q78" s="258">
        <v>3</v>
      </c>
      <c r="R78" s="258">
        <v>1</v>
      </c>
      <c r="S78" s="258">
        <v>3</v>
      </c>
      <c r="T78" s="258">
        <v>0</v>
      </c>
      <c r="U78" s="258">
        <v>0</v>
      </c>
      <c r="V78" s="259">
        <v>0.33300000000000002</v>
      </c>
      <c r="W78" s="259">
        <v>0.14299999999999999</v>
      </c>
      <c r="X78" s="259">
        <v>0.47599999999999998</v>
      </c>
      <c r="Y78" s="259">
        <v>0</v>
      </c>
    </row>
    <row r="79" spans="2:27" ht="21" x14ac:dyDescent="0.35">
      <c r="B79" s="258">
        <v>17</v>
      </c>
      <c r="C79" s="258" t="s">
        <v>291</v>
      </c>
      <c r="D79" s="258" t="s">
        <v>173</v>
      </c>
      <c r="E79" s="258">
        <v>2</v>
      </c>
      <c r="F79" s="258">
        <v>4</v>
      </c>
      <c r="G79" s="258">
        <v>4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58">
        <v>0</v>
      </c>
      <c r="O79" s="259">
        <v>0</v>
      </c>
      <c r="P79" s="258">
        <v>0</v>
      </c>
      <c r="Q79" s="258">
        <v>2</v>
      </c>
      <c r="R79" s="258">
        <v>0</v>
      </c>
      <c r="S79" s="258">
        <v>0</v>
      </c>
      <c r="T79" s="258">
        <v>0</v>
      </c>
      <c r="U79" s="258">
        <v>0</v>
      </c>
      <c r="V79" s="259">
        <v>0</v>
      </c>
      <c r="W79" s="259">
        <v>0</v>
      </c>
      <c r="X79" s="259">
        <v>0</v>
      </c>
      <c r="Y79" s="259">
        <v>0</v>
      </c>
    </row>
    <row r="80" spans="2:27" ht="21" x14ac:dyDescent="0.35">
      <c r="B80" s="258">
        <v>99</v>
      </c>
      <c r="C80" s="258" t="s">
        <v>290</v>
      </c>
      <c r="D80" s="258" t="s">
        <v>171</v>
      </c>
      <c r="E80" s="258">
        <v>2</v>
      </c>
      <c r="F80" s="258">
        <v>5</v>
      </c>
      <c r="G80" s="258">
        <v>3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1</v>
      </c>
      <c r="O80" s="259">
        <v>0</v>
      </c>
      <c r="P80" s="258">
        <v>0</v>
      </c>
      <c r="Q80" s="258">
        <v>3</v>
      </c>
      <c r="R80" s="258">
        <v>1</v>
      </c>
      <c r="S80" s="258">
        <v>1</v>
      </c>
      <c r="T80" s="258">
        <v>0</v>
      </c>
      <c r="U80" s="258">
        <v>1</v>
      </c>
      <c r="V80" s="259">
        <v>0.2</v>
      </c>
      <c r="W80" s="259">
        <v>0</v>
      </c>
      <c r="X80" s="259">
        <v>0.2</v>
      </c>
      <c r="Y80" s="259">
        <v>0</v>
      </c>
    </row>
    <row r="81" spans="2:25" ht="21" x14ac:dyDescent="0.35">
      <c r="B81" s="258">
        <v>23</v>
      </c>
      <c r="C81" s="258" t="s">
        <v>283</v>
      </c>
      <c r="D81" s="258" t="s">
        <v>284</v>
      </c>
      <c r="E81" s="258">
        <v>2</v>
      </c>
      <c r="F81" s="258">
        <v>5</v>
      </c>
      <c r="G81" s="258">
        <v>4</v>
      </c>
      <c r="H81" s="258">
        <v>1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9">
        <v>0</v>
      </c>
      <c r="P81" s="258">
        <v>1</v>
      </c>
      <c r="Q81" s="258">
        <v>1</v>
      </c>
      <c r="R81" s="258">
        <v>0</v>
      </c>
      <c r="S81" s="258">
        <v>1</v>
      </c>
      <c r="T81" s="258">
        <v>0</v>
      </c>
      <c r="U81" s="258">
        <v>0</v>
      </c>
      <c r="V81" s="259">
        <v>0.2</v>
      </c>
      <c r="W81" s="259">
        <v>0</v>
      </c>
      <c r="X81" s="259">
        <v>0.2</v>
      </c>
      <c r="Y81" s="259">
        <v>0</v>
      </c>
    </row>
    <row r="82" spans="2:25" ht="21.75" thickBot="1" x14ac:dyDescent="0.4">
      <c r="B82" s="258">
        <v>80</v>
      </c>
      <c r="C82" s="258" t="s">
        <v>295</v>
      </c>
      <c r="D82" s="258" t="s">
        <v>165</v>
      </c>
      <c r="E82" s="258">
        <v>1</v>
      </c>
      <c r="F82" s="258">
        <v>3</v>
      </c>
      <c r="G82" s="258">
        <v>2</v>
      </c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9">
        <v>0</v>
      </c>
      <c r="P82" s="258">
        <v>1</v>
      </c>
      <c r="Q82" s="258">
        <v>2</v>
      </c>
      <c r="R82" s="258">
        <v>0</v>
      </c>
      <c r="S82" s="258">
        <v>0</v>
      </c>
      <c r="T82" s="258">
        <v>0</v>
      </c>
      <c r="U82" s="258">
        <v>0</v>
      </c>
      <c r="V82" s="259">
        <v>0.33300000000000002</v>
      </c>
      <c r="W82" s="259">
        <v>0</v>
      </c>
      <c r="X82" s="259">
        <v>0.33300000000000002</v>
      </c>
      <c r="Y82" s="259">
        <v>0</v>
      </c>
    </row>
    <row r="83" spans="2:25" ht="21.75" thickTop="1" x14ac:dyDescent="0.35">
      <c r="B83" s="260"/>
      <c r="C83" s="260" t="s">
        <v>269</v>
      </c>
      <c r="D83" s="260"/>
      <c r="E83" s="260">
        <v>2</v>
      </c>
      <c r="F83" s="260">
        <v>102</v>
      </c>
      <c r="G83" s="260">
        <v>83</v>
      </c>
      <c r="H83" s="260">
        <v>34</v>
      </c>
      <c r="I83" s="260">
        <v>28</v>
      </c>
      <c r="J83" s="260">
        <v>21</v>
      </c>
      <c r="K83" s="260">
        <v>4</v>
      </c>
      <c r="L83" s="260">
        <v>0</v>
      </c>
      <c r="M83" s="260">
        <v>3</v>
      </c>
      <c r="N83" s="260">
        <v>34</v>
      </c>
      <c r="O83" s="261">
        <v>0.33734939759036142</v>
      </c>
      <c r="P83" s="260">
        <v>11</v>
      </c>
      <c r="Q83" s="260">
        <v>18</v>
      </c>
      <c r="R83" s="260">
        <v>6</v>
      </c>
      <c r="S83" s="260">
        <v>29</v>
      </c>
      <c r="T83" s="260">
        <v>1</v>
      </c>
      <c r="U83" s="260">
        <v>1</v>
      </c>
      <c r="V83" s="261">
        <v>0.44554455445544555</v>
      </c>
      <c r="W83" s="261">
        <v>0.49397590361445781</v>
      </c>
      <c r="X83" s="261">
        <v>0.93952045806990336</v>
      </c>
      <c r="Y83" s="261">
        <v>0.33333333333333331</v>
      </c>
    </row>
    <row r="86" spans="2:25" ht="30" customHeight="1" x14ac:dyDescent="0.45">
      <c r="B86" s="224"/>
      <c r="C86" s="255" t="s">
        <v>400</v>
      </c>
      <c r="D86" s="255"/>
      <c r="E86" s="255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</row>
    <row r="87" spans="2:25" s="272" customFormat="1" ht="9.9499999999999993" customHeight="1" x14ac:dyDescent="0.45">
      <c r="B87" s="225"/>
      <c r="C87" s="255"/>
      <c r="D87" s="255"/>
      <c r="E87" s="25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</row>
    <row r="88" spans="2:25" ht="21" x14ac:dyDescent="0.35">
      <c r="B88" s="150" t="s">
        <v>213</v>
      </c>
      <c r="C88" s="150" t="s">
        <v>30</v>
      </c>
      <c r="D88" s="150" t="s">
        <v>214</v>
      </c>
      <c r="E88" s="250" t="s">
        <v>4</v>
      </c>
      <c r="F88" s="250" t="s">
        <v>217</v>
      </c>
      <c r="G88" s="250" t="s">
        <v>218</v>
      </c>
      <c r="H88" s="250" t="s">
        <v>219</v>
      </c>
      <c r="I88" s="250" t="s">
        <v>220</v>
      </c>
      <c r="J88" s="250" t="s">
        <v>221</v>
      </c>
      <c r="K88" s="250" t="s">
        <v>222</v>
      </c>
      <c r="L88" s="250" t="s">
        <v>223</v>
      </c>
      <c r="M88" s="250" t="s">
        <v>224</v>
      </c>
      <c r="N88" s="250" t="s">
        <v>225</v>
      </c>
      <c r="O88" s="250" t="s">
        <v>226</v>
      </c>
      <c r="P88" s="250" t="s">
        <v>20</v>
      </c>
      <c r="Q88" s="250" t="s">
        <v>227</v>
      </c>
      <c r="R88" s="250" t="s">
        <v>228</v>
      </c>
      <c r="S88" s="250" t="s">
        <v>229</v>
      </c>
      <c r="T88" s="250" t="s">
        <v>230</v>
      </c>
      <c r="U88" s="250" t="s">
        <v>231</v>
      </c>
      <c r="V88" s="250" t="s">
        <v>232</v>
      </c>
      <c r="W88" s="250" t="s">
        <v>233</v>
      </c>
      <c r="X88" s="250" t="s">
        <v>234</v>
      </c>
      <c r="Y88" s="250" t="s">
        <v>235</v>
      </c>
    </row>
    <row r="89" spans="2:25" ht="26.25" x14ac:dyDescent="0.25">
      <c r="B89" s="150"/>
      <c r="C89" s="150"/>
      <c r="D89" s="150"/>
      <c r="E89" s="251" t="s">
        <v>236</v>
      </c>
      <c r="F89" s="252" t="s">
        <v>237</v>
      </c>
      <c r="G89" s="252" t="s">
        <v>238</v>
      </c>
      <c r="H89" s="251" t="s">
        <v>239</v>
      </c>
      <c r="I89" s="251" t="s">
        <v>240</v>
      </c>
      <c r="J89" s="251" t="s">
        <v>241</v>
      </c>
      <c r="K89" s="251" t="s">
        <v>242</v>
      </c>
      <c r="L89" s="251" t="s">
        <v>243</v>
      </c>
      <c r="M89" s="251" t="s">
        <v>244</v>
      </c>
      <c r="N89" s="251" t="s">
        <v>245</v>
      </c>
      <c r="O89" s="253" t="s">
        <v>246</v>
      </c>
      <c r="P89" s="251" t="s">
        <v>247</v>
      </c>
      <c r="Q89" s="251" t="s">
        <v>248</v>
      </c>
      <c r="R89" s="251" t="s">
        <v>249</v>
      </c>
      <c r="S89" s="251" t="s">
        <v>250</v>
      </c>
      <c r="T89" s="251" t="s">
        <v>251</v>
      </c>
      <c r="U89" s="251" t="s">
        <v>252</v>
      </c>
      <c r="V89" s="253" t="s">
        <v>253</v>
      </c>
      <c r="W89" s="253" t="s">
        <v>254</v>
      </c>
      <c r="X89" s="253" t="s">
        <v>255</v>
      </c>
      <c r="Y89" s="254" t="s">
        <v>256</v>
      </c>
    </row>
    <row r="90" spans="2:25" ht="21" x14ac:dyDescent="0.25">
      <c r="B90" s="262">
        <v>7</v>
      </c>
      <c r="C90" s="262" t="s">
        <v>298</v>
      </c>
      <c r="D90" s="262" t="s">
        <v>207</v>
      </c>
      <c r="E90" s="262">
        <v>2</v>
      </c>
      <c r="F90" s="262">
        <v>11</v>
      </c>
      <c r="G90" s="262">
        <v>9</v>
      </c>
      <c r="H90" s="262">
        <v>6</v>
      </c>
      <c r="I90" s="262">
        <v>7</v>
      </c>
      <c r="J90" s="262">
        <v>5</v>
      </c>
      <c r="K90" s="262">
        <v>1</v>
      </c>
      <c r="L90" s="262">
        <v>1</v>
      </c>
      <c r="M90" s="262">
        <v>0</v>
      </c>
      <c r="N90" s="262">
        <v>6</v>
      </c>
      <c r="O90" s="263">
        <v>0.77800000000000002</v>
      </c>
      <c r="P90" s="262">
        <v>2</v>
      </c>
      <c r="Q90" s="262">
        <v>0</v>
      </c>
      <c r="R90" s="262">
        <v>0</v>
      </c>
      <c r="S90" s="262">
        <v>6</v>
      </c>
      <c r="T90" s="262">
        <v>1</v>
      </c>
      <c r="U90" s="262">
        <v>0</v>
      </c>
      <c r="V90" s="263">
        <v>0.81799999999999995</v>
      </c>
      <c r="W90" s="263">
        <v>1.111</v>
      </c>
      <c r="X90" s="263">
        <v>1.929</v>
      </c>
      <c r="Y90" s="263">
        <v>0.71399999999999997</v>
      </c>
    </row>
    <row r="91" spans="2:25" ht="21" x14ac:dyDescent="0.25">
      <c r="B91" s="262">
        <v>1</v>
      </c>
      <c r="C91" s="262" t="s">
        <v>306</v>
      </c>
      <c r="D91" s="262" t="s">
        <v>196</v>
      </c>
      <c r="E91" s="262">
        <v>1</v>
      </c>
      <c r="F91" s="262">
        <v>3</v>
      </c>
      <c r="G91" s="262">
        <v>3</v>
      </c>
      <c r="H91" s="262">
        <v>1</v>
      </c>
      <c r="I91" s="262">
        <v>2</v>
      </c>
      <c r="J91" s="262">
        <v>0</v>
      </c>
      <c r="K91" s="262">
        <v>2</v>
      </c>
      <c r="L91" s="262">
        <v>0</v>
      </c>
      <c r="M91" s="262">
        <v>0</v>
      </c>
      <c r="N91" s="262">
        <v>1</v>
      </c>
      <c r="O91" s="263">
        <v>0.66700000000000004</v>
      </c>
      <c r="P91" s="262">
        <v>0</v>
      </c>
      <c r="Q91" s="262">
        <v>0</v>
      </c>
      <c r="R91" s="262">
        <v>0</v>
      </c>
      <c r="S91" s="262">
        <v>1</v>
      </c>
      <c r="T91" s="262">
        <v>0</v>
      </c>
      <c r="U91" s="262">
        <v>0</v>
      </c>
      <c r="V91" s="263">
        <v>0.66700000000000004</v>
      </c>
      <c r="W91" s="263">
        <v>1.333</v>
      </c>
      <c r="X91" s="263">
        <v>2</v>
      </c>
      <c r="Y91" s="263">
        <v>0</v>
      </c>
    </row>
    <row r="92" spans="2:25" ht="21" x14ac:dyDescent="0.25">
      <c r="B92" s="262">
        <v>24</v>
      </c>
      <c r="C92" s="262" t="s">
        <v>301</v>
      </c>
      <c r="D92" s="262" t="s">
        <v>198</v>
      </c>
      <c r="E92" s="262">
        <v>2</v>
      </c>
      <c r="F92" s="262">
        <v>11</v>
      </c>
      <c r="G92" s="262">
        <v>10</v>
      </c>
      <c r="H92" s="262">
        <v>5</v>
      </c>
      <c r="I92" s="262">
        <v>6</v>
      </c>
      <c r="J92" s="262">
        <v>3</v>
      </c>
      <c r="K92" s="262">
        <v>2</v>
      </c>
      <c r="L92" s="262">
        <v>0</v>
      </c>
      <c r="M92" s="262">
        <v>1</v>
      </c>
      <c r="N92" s="262">
        <v>5</v>
      </c>
      <c r="O92" s="263">
        <v>0.6</v>
      </c>
      <c r="P92" s="262">
        <v>1</v>
      </c>
      <c r="Q92" s="262">
        <v>0</v>
      </c>
      <c r="R92" s="262">
        <v>0</v>
      </c>
      <c r="S92" s="262">
        <v>5</v>
      </c>
      <c r="T92" s="262">
        <v>0</v>
      </c>
      <c r="U92" s="262">
        <v>0</v>
      </c>
      <c r="V92" s="263">
        <v>0.63600000000000001</v>
      </c>
      <c r="W92" s="263">
        <v>1.1000000000000001</v>
      </c>
      <c r="X92" s="263">
        <v>1.736</v>
      </c>
      <c r="Y92" s="263">
        <v>0.5</v>
      </c>
    </row>
    <row r="93" spans="2:25" ht="21" x14ac:dyDescent="0.25">
      <c r="B93" s="262">
        <v>21</v>
      </c>
      <c r="C93" s="262" t="s">
        <v>297</v>
      </c>
      <c r="D93" s="262" t="s">
        <v>202</v>
      </c>
      <c r="E93" s="262">
        <v>2</v>
      </c>
      <c r="F93" s="262">
        <v>12</v>
      </c>
      <c r="G93" s="262">
        <v>11</v>
      </c>
      <c r="H93" s="262">
        <v>5</v>
      </c>
      <c r="I93" s="262">
        <v>6</v>
      </c>
      <c r="J93" s="262">
        <v>4</v>
      </c>
      <c r="K93" s="262">
        <v>1</v>
      </c>
      <c r="L93" s="262">
        <v>0</v>
      </c>
      <c r="M93" s="262">
        <v>1</v>
      </c>
      <c r="N93" s="262">
        <v>7</v>
      </c>
      <c r="O93" s="263">
        <v>0.54500000000000004</v>
      </c>
      <c r="P93" s="262">
        <v>0</v>
      </c>
      <c r="Q93" s="262">
        <v>1</v>
      </c>
      <c r="R93" s="262">
        <v>1</v>
      </c>
      <c r="S93" s="262">
        <v>5</v>
      </c>
      <c r="T93" s="262">
        <v>0</v>
      </c>
      <c r="U93" s="262">
        <v>0</v>
      </c>
      <c r="V93" s="263">
        <v>0.58299999999999996</v>
      </c>
      <c r="W93" s="263">
        <v>0.90900000000000003</v>
      </c>
      <c r="X93" s="263">
        <v>1.492</v>
      </c>
      <c r="Y93" s="263">
        <v>0.625</v>
      </c>
    </row>
    <row r="94" spans="2:25" ht="21" x14ac:dyDescent="0.25">
      <c r="B94" s="262">
        <v>33</v>
      </c>
      <c r="C94" s="262" t="s">
        <v>303</v>
      </c>
      <c r="D94" s="262" t="s">
        <v>201</v>
      </c>
      <c r="E94" s="262">
        <v>2</v>
      </c>
      <c r="F94" s="262">
        <v>11</v>
      </c>
      <c r="G94" s="262">
        <v>9</v>
      </c>
      <c r="H94" s="262">
        <v>4</v>
      </c>
      <c r="I94" s="262">
        <v>4</v>
      </c>
      <c r="J94" s="262">
        <v>3</v>
      </c>
      <c r="K94" s="262">
        <v>0</v>
      </c>
      <c r="L94" s="262">
        <v>0</v>
      </c>
      <c r="M94" s="262">
        <v>1</v>
      </c>
      <c r="N94" s="262">
        <v>3</v>
      </c>
      <c r="O94" s="263">
        <v>0.44400000000000001</v>
      </c>
      <c r="P94" s="262">
        <v>2</v>
      </c>
      <c r="Q94" s="262">
        <v>1</v>
      </c>
      <c r="R94" s="262">
        <v>0</v>
      </c>
      <c r="S94" s="262">
        <v>4</v>
      </c>
      <c r="T94" s="262">
        <v>0</v>
      </c>
      <c r="U94" s="262">
        <v>0</v>
      </c>
      <c r="V94" s="263">
        <v>0.54500000000000004</v>
      </c>
      <c r="W94" s="263">
        <v>0.77800000000000002</v>
      </c>
      <c r="X94" s="263">
        <v>1.323</v>
      </c>
      <c r="Y94" s="263">
        <v>0.4</v>
      </c>
    </row>
    <row r="95" spans="2:25" ht="21" x14ac:dyDescent="0.25">
      <c r="B95" s="262">
        <v>2</v>
      </c>
      <c r="C95" s="262" t="s">
        <v>305</v>
      </c>
      <c r="D95" s="262" t="s">
        <v>197</v>
      </c>
      <c r="E95" s="262">
        <v>2</v>
      </c>
      <c r="F95" s="262">
        <v>8</v>
      </c>
      <c r="G95" s="262">
        <v>8</v>
      </c>
      <c r="H95" s="262">
        <v>3</v>
      </c>
      <c r="I95" s="262">
        <v>3</v>
      </c>
      <c r="J95" s="262">
        <v>3</v>
      </c>
      <c r="K95" s="262">
        <v>0</v>
      </c>
      <c r="L95" s="262">
        <v>0</v>
      </c>
      <c r="M95" s="262">
        <v>0</v>
      </c>
      <c r="N95" s="262">
        <v>1</v>
      </c>
      <c r="O95" s="263">
        <v>0.375</v>
      </c>
      <c r="P95" s="262">
        <v>0</v>
      </c>
      <c r="Q95" s="262">
        <v>2</v>
      </c>
      <c r="R95" s="262">
        <v>0</v>
      </c>
      <c r="S95" s="262">
        <v>3</v>
      </c>
      <c r="T95" s="262">
        <v>0</v>
      </c>
      <c r="U95" s="262">
        <v>0</v>
      </c>
      <c r="V95" s="263">
        <v>0.375</v>
      </c>
      <c r="W95" s="263">
        <v>0.375</v>
      </c>
      <c r="X95" s="263">
        <v>0.75</v>
      </c>
      <c r="Y95" s="263">
        <v>0.5</v>
      </c>
    </row>
    <row r="96" spans="2:25" ht="21" x14ac:dyDescent="0.25">
      <c r="B96" s="262">
        <v>38</v>
      </c>
      <c r="C96" s="262" t="s">
        <v>300</v>
      </c>
      <c r="D96" s="262" t="s">
        <v>200</v>
      </c>
      <c r="E96" s="262">
        <v>2</v>
      </c>
      <c r="F96" s="262">
        <v>11</v>
      </c>
      <c r="G96" s="262">
        <v>7</v>
      </c>
      <c r="H96" s="262">
        <v>4</v>
      </c>
      <c r="I96" s="262">
        <v>2</v>
      </c>
      <c r="J96" s="262">
        <v>1</v>
      </c>
      <c r="K96" s="262">
        <v>0</v>
      </c>
      <c r="L96" s="262">
        <v>0</v>
      </c>
      <c r="M96" s="262">
        <v>1</v>
      </c>
      <c r="N96" s="262">
        <v>5</v>
      </c>
      <c r="O96" s="263">
        <v>0.28599999999999998</v>
      </c>
      <c r="P96" s="262">
        <v>4</v>
      </c>
      <c r="Q96" s="262">
        <v>1</v>
      </c>
      <c r="R96" s="262">
        <v>0</v>
      </c>
      <c r="S96" s="262">
        <v>1</v>
      </c>
      <c r="T96" s="262">
        <v>0</v>
      </c>
      <c r="U96" s="262">
        <v>0</v>
      </c>
      <c r="V96" s="263">
        <v>0.54500000000000004</v>
      </c>
      <c r="W96" s="263">
        <v>0.71399999999999997</v>
      </c>
      <c r="X96" s="263">
        <v>1.26</v>
      </c>
      <c r="Y96" s="263">
        <v>0.33300000000000002</v>
      </c>
    </row>
    <row r="97" spans="2:25" ht="21" x14ac:dyDescent="0.25">
      <c r="B97" s="262">
        <v>87</v>
      </c>
      <c r="C97" s="262" t="s">
        <v>296</v>
      </c>
      <c r="D97" s="262" t="s">
        <v>199</v>
      </c>
      <c r="E97" s="262">
        <v>2</v>
      </c>
      <c r="F97" s="262">
        <v>11</v>
      </c>
      <c r="G97" s="262">
        <v>7</v>
      </c>
      <c r="H97" s="262">
        <v>5</v>
      </c>
      <c r="I97" s="262">
        <v>1</v>
      </c>
      <c r="J97" s="262">
        <v>1</v>
      </c>
      <c r="K97" s="262">
        <v>0</v>
      </c>
      <c r="L97" s="262">
        <v>0</v>
      </c>
      <c r="M97" s="262">
        <v>0</v>
      </c>
      <c r="N97" s="262">
        <v>0</v>
      </c>
      <c r="O97" s="263">
        <v>0.125</v>
      </c>
      <c r="P97" s="262">
        <v>4</v>
      </c>
      <c r="Q97" s="262">
        <v>3</v>
      </c>
      <c r="R97" s="262">
        <v>0</v>
      </c>
      <c r="S97" s="262">
        <v>4</v>
      </c>
      <c r="T97" s="262">
        <v>0</v>
      </c>
      <c r="U97" s="262">
        <v>0</v>
      </c>
      <c r="V97" s="263">
        <v>0.45</v>
      </c>
      <c r="W97" s="263">
        <v>0.125</v>
      </c>
      <c r="X97" s="263">
        <v>0.57499999999999996</v>
      </c>
      <c r="Y97" s="263">
        <v>0</v>
      </c>
    </row>
    <row r="98" spans="2:25" ht="21" x14ac:dyDescent="0.25">
      <c r="B98" s="262">
        <v>30</v>
      </c>
      <c r="C98" s="262" t="s">
        <v>302</v>
      </c>
      <c r="D98" s="262" t="s">
        <v>206</v>
      </c>
      <c r="E98" s="262">
        <v>2</v>
      </c>
      <c r="F98" s="262">
        <v>11</v>
      </c>
      <c r="G98" s="262">
        <v>9</v>
      </c>
      <c r="H98" s="262">
        <v>4</v>
      </c>
      <c r="I98" s="262">
        <v>2</v>
      </c>
      <c r="J98" s="262">
        <v>1</v>
      </c>
      <c r="K98" s="262">
        <v>1</v>
      </c>
      <c r="L98" s="262">
        <v>0</v>
      </c>
      <c r="M98" s="262">
        <v>0</v>
      </c>
      <c r="N98" s="262">
        <v>1</v>
      </c>
      <c r="O98" s="263">
        <v>0.222</v>
      </c>
      <c r="P98" s="262">
        <v>2</v>
      </c>
      <c r="Q98" s="262">
        <v>4</v>
      </c>
      <c r="R98" s="262">
        <v>0</v>
      </c>
      <c r="S98" s="262">
        <v>5</v>
      </c>
      <c r="T98" s="262">
        <v>0</v>
      </c>
      <c r="U98" s="262">
        <v>0</v>
      </c>
      <c r="V98" s="263">
        <v>0.36399999999999999</v>
      </c>
      <c r="W98" s="263">
        <v>0.33300000000000002</v>
      </c>
      <c r="X98" s="263">
        <v>0.69699999999999995</v>
      </c>
      <c r="Y98" s="263">
        <v>0.16700000000000001</v>
      </c>
    </row>
    <row r="99" spans="2:25" ht="21" x14ac:dyDescent="0.25">
      <c r="B99" s="262">
        <v>5</v>
      </c>
      <c r="C99" s="262" t="s">
        <v>304</v>
      </c>
      <c r="D99" s="262" t="s">
        <v>208</v>
      </c>
      <c r="E99" s="262">
        <v>2</v>
      </c>
      <c r="F99" s="262">
        <v>11</v>
      </c>
      <c r="G99" s="262">
        <v>9</v>
      </c>
      <c r="H99" s="262">
        <v>2</v>
      </c>
      <c r="I99" s="262">
        <v>2</v>
      </c>
      <c r="J99" s="262">
        <v>2</v>
      </c>
      <c r="K99" s="262">
        <v>0</v>
      </c>
      <c r="L99" s="262">
        <v>0</v>
      </c>
      <c r="M99" s="262">
        <v>0</v>
      </c>
      <c r="N99" s="262">
        <v>2</v>
      </c>
      <c r="O99" s="263">
        <v>0.222</v>
      </c>
      <c r="P99" s="262">
        <v>2</v>
      </c>
      <c r="Q99" s="262">
        <v>4</v>
      </c>
      <c r="R99" s="262">
        <v>0</v>
      </c>
      <c r="S99" s="262">
        <v>2</v>
      </c>
      <c r="T99" s="262">
        <v>0</v>
      </c>
      <c r="U99" s="262">
        <v>0</v>
      </c>
      <c r="V99" s="263">
        <v>0.36399999999999999</v>
      </c>
      <c r="W99" s="263">
        <v>0.222</v>
      </c>
      <c r="X99" s="263">
        <v>0.58599999999999997</v>
      </c>
      <c r="Y99" s="263">
        <v>0.33300000000000002</v>
      </c>
    </row>
    <row r="100" spans="2:25" ht="21" x14ac:dyDescent="0.25">
      <c r="B100" s="262">
        <v>29</v>
      </c>
      <c r="C100" s="262" t="s">
        <v>299</v>
      </c>
      <c r="D100" s="262" t="s">
        <v>203</v>
      </c>
      <c r="E100" s="262">
        <v>2</v>
      </c>
      <c r="F100" s="262">
        <v>11</v>
      </c>
      <c r="G100" s="262">
        <v>10</v>
      </c>
      <c r="H100" s="262">
        <v>2</v>
      </c>
      <c r="I100" s="262">
        <v>2</v>
      </c>
      <c r="J100" s="262">
        <v>2</v>
      </c>
      <c r="K100" s="262">
        <v>0</v>
      </c>
      <c r="L100" s="262">
        <v>0</v>
      </c>
      <c r="M100" s="262">
        <v>0</v>
      </c>
      <c r="N100" s="262">
        <v>1</v>
      </c>
      <c r="O100" s="263">
        <v>0.2</v>
      </c>
      <c r="P100" s="262">
        <v>1</v>
      </c>
      <c r="Q100" s="262">
        <v>1</v>
      </c>
      <c r="R100" s="262">
        <v>0</v>
      </c>
      <c r="S100" s="262">
        <v>3</v>
      </c>
      <c r="T100" s="262">
        <v>0</v>
      </c>
      <c r="U100" s="262">
        <v>0</v>
      </c>
      <c r="V100" s="263">
        <v>0.27300000000000002</v>
      </c>
      <c r="W100" s="263">
        <v>0.2</v>
      </c>
      <c r="X100" s="263">
        <v>0.47299999999999998</v>
      </c>
      <c r="Y100" s="263">
        <v>0.222</v>
      </c>
    </row>
    <row r="101" spans="2:25" ht="21.75" thickBot="1" x14ac:dyDescent="0.3">
      <c r="B101" s="262">
        <v>9</v>
      </c>
      <c r="C101" s="262" t="s">
        <v>401</v>
      </c>
      <c r="D101" s="262" t="s">
        <v>204</v>
      </c>
      <c r="E101" s="262">
        <v>1</v>
      </c>
      <c r="F101" s="262">
        <v>2</v>
      </c>
      <c r="G101" s="262">
        <v>1</v>
      </c>
      <c r="H101" s="262">
        <v>1</v>
      </c>
      <c r="I101" s="262">
        <v>0</v>
      </c>
      <c r="J101" s="262">
        <v>0</v>
      </c>
      <c r="K101" s="262">
        <v>0</v>
      </c>
      <c r="L101" s="262">
        <v>0</v>
      </c>
      <c r="M101" s="262">
        <v>0</v>
      </c>
      <c r="N101" s="262">
        <v>0</v>
      </c>
      <c r="O101" s="263">
        <v>0</v>
      </c>
      <c r="P101" s="262">
        <v>1</v>
      </c>
      <c r="Q101" s="262">
        <v>1</v>
      </c>
      <c r="R101" s="262">
        <v>0</v>
      </c>
      <c r="S101" s="262">
        <v>1</v>
      </c>
      <c r="T101" s="262">
        <v>0</v>
      </c>
      <c r="U101" s="262">
        <v>0</v>
      </c>
      <c r="V101" s="263">
        <v>0.5</v>
      </c>
      <c r="W101" s="263">
        <v>0</v>
      </c>
      <c r="X101" s="263">
        <v>0.5</v>
      </c>
      <c r="Y101" s="263">
        <v>0</v>
      </c>
    </row>
    <row r="102" spans="2:25" ht="21.75" thickTop="1" x14ac:dyDescent="0.25">
      <c r="B102" s="264"/>
      <c r="C102" s="264" t="s">
        <v>269</v>
      </c>
      <c r="D102" s="264"/>
      <c r="E102" s="264">
        <v>2</v>
      </c>
      <c r="F102" s="264">
        <v>113</v>
      </c>
      <c r="G102" s="264">
        <v>93</v>
      </c>
      <c r="H102" s="264">
        <v>42</v>
      </c>
      <c r="I102" s="264">
        <v>37</v>
      </c>
      <c r="J102" s="264">
        <v>25</v>
      </c>
      <c r="K102" s="264">
        <v>7</v>
      </c>
      <c r="L102" s="264">
        <v>1</v>
      </c>
      <c r="M102" s="264">
        <v>4</v>
      </c>
      <c r="N102" s="264">
        <v>32</v>
      </c>
      <c r="O102" s="265">
        <v>0.39784946236559138</v>
      </c>
      <c r="P102" s="264">
        <v>19</v>
      </c>
      <c r="Q102" s="264">
        <v>18</v>
      </c>
      <c r="R102" s="264">
        <v>1</v>
      </c>
      <c r="S102" s="264">
        <v>40</v>
      </c>
      <c r="T102" s="264">
        <v>1</v>
      </c>
      <c r="U102" s="264">
        <v>0</v>
      </c>
      <c r="V102" s="265">
        <v>0.50442477876106195</v>
      </c>
      <c r="W102" s="265">
        <v>0.62365591397849462</v>
      </c>
      <c r="X102" s="265">
        <v>1.1280806927395566</v>
      </c>
      <c r="Y102" s="265">
        <v>0.37096774193548387</v>
      </c>
    </row>
    <row r="106" spans="2:25" x14ac:dyDescent="0.25"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</row>
  </sheetData>
  <mergeCells count="15">
    <mergeCell ref="B88:B89"/>
    <mergeCell ref="C88:C89"/>
    <mergeCell ref="D88:D89"/>
    <mergeCell ref="B46:B47"/>
    <mergeCell ref="C46:C47"/>
    <mergeCell ref="D46:D47"/>
    <mergeCell ref="B67:B68"/>
    <mergeCell ref="C67:C68"/>
    <mergeCell ref="D67:D68"/>
    <mergeCell ref="B27:B28"/>
    <mergeCell ref="C27:C28"/>
    <mergeCell ref="D27:D28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72"/>
  <sheetViews>
    <sheetView zoomScaleNormal="100" workbookViewId="0">
      <selection activeCell="F34" sqref="F34"/>
    </sheetView>
  </sheetViews>
  <sheetFormatPr defaultRowHeight="15" x14ac:dyDescent="0.25"/>
  <cols>
    <col min="1" max="1" width="1.42578125" style="248" customWidth="1"/>
    <col min="2" max="2" width="12.28515625" style="272" customWidth="1"/>
    <col min="3" max="3" width="12.28515625" style="307" customWidth="1"/>
    <col min="4" max="4" width="20.140625" style="248" customWidth="1"/>
    <col min="5" max="5" width="19.5703125" style="248" customWidth="1"/>
    <col min="6" max="6" width="10.85546875" style="248" customWidth="1"/>
    <col min="7" max="9" width="7.85546875" style="248" hidden="1" customWidth="1"/>
    <col min="10" max="10" width="7.85546875" style="248" customWidth="1"/>
    <col min="11" max="13" width="9.5703125" style="248" customWidth="1"/>
    <col min="14" max="15" width="7.85546875" style="248" customWidth="1"/>
    <col min="16" max="16" width="8.42578125" style="248" customWidth="1"/>
    <col min="17" max="18" width="7.85546875" style="248" customWidth="1"/>
    <col min="19" max="19" width="17" style="248" customWidth="1"/>
    <col min="20" max="20" width="7.85546875" style="248" customWidth="1"/>
    <col min="21" max="24" width="10.85546875" style="248" customWidth="1"/>
    <col min="25" max="25" width="16.28515625" style="248" customWidth="1"/>
    <col min="26" max="26" width="17" style="248" customWidth="1"/>
    <col min="27" max="27" width="9.140625" style="248"/>
    <col min="28" max="28" width="0" style="248" hidden="1" customWidth="1"/>
    <col min="29" max="16384" width="9.140625" style="248"/>
  </cols>
  <sheetData>
    <row r="3" spans="2:26" ht="1.5" customHeight="1" x14ac:dyDescent="0.25"/>
    <row r="4" spans="2:26" ht="21" hidden="1" x14ac:dyDescent="0.35">
      <c r="B4" s="289"/>
      <c r="C4" s="308"/>
      <c r="F4" s="250" t="s">
        <v>4</v>
      </c>
      <c r="G4" s="250" t="s">
        <v>217</v>
      </c>
      <c r="H4" s="250" t="s">
        <v>218</v>
      </c>
      <c r="I4" s="250" t="s">
        <v>219</v>
      </c>
      <c r="J4" s="250" t="s">
        <v>220</v>
      </c>
      <c r="K4" s="250" t="s">
        <v>221</v>
      </c>
      <c r="L4" s="250" t="s">
        <v>222</v>
      </c>
      <c r="M4" s="250" t="s">
        <v>223</v>
      </c>
      <c r="N4" s="250" t="s">
        <v>224</v>
      </c>
      <c r="O4" s="250" t="s">
        <v>225</v>
      </c>
      <c r="P4" s="250" t="s">
        <v>226</v>
      </c>
      <c r="Q4" s="250" t="s">
        <v>20</v>
      </c>
      <c r="R4" s="250" t="s">
        <v>227</v>
      </c>
      <c r="S4" s="250" t="s">
        <v>228</v>
      </c>
      <c r="T4" s="250" t="s">
        <v>229</v>
      </c>
      <c r="U4" s="250" t="s">
        <v>230</v>
      </c>
      <c r="V4" s="250" t="s">
        <v>231</v>
      </c>
      <c r="W4" s="250" t="s">
        <v>232</v>
      </c>
      <c r="X4" s="250" t="s">
        <v>233</v>
      </c>
      <c r="Y4" s="250" t="s">
        <v>234</v>
      </c>
      <c r="Z4" s="250" t="s">
        <v>235</v>
      </c>
    </row>
    <row r="5" spans="2:26" ht="26.25" x14ac:dyDescent="0.25">
      <c r="B5" s="289" t="s">
        <v>350</v>
      </c>
      <c r="C5" s="308" t="s">
        <v>213</v>
      </c>
      <c r="D5" s="310" t="s">
        <v>30</v>
      </c>
      <c r="E5" s="310" t="s">
        <v>214</v>
      </c>
      <c r="F5" s="251" t="s">
        <v>236</v>
      </c>
      <c r="G5" s="252" t="s">
        <v>237</v>
      </c>
      <c r="H5" s="252" t="s">
        <v>238</v>
      </c>
      <c r="I5" s="251" t="s">
        <v>239</v>
      </c>
      <c r="J5" s="251" t="s">
        <v>240</v>
      </c>
      <c r="K5" s="251" t="s">
        <v>241</v>
      </c>
      <c r="L5" s="251" t="s">
        <v>242</v>
      </c>
      <c r="M5" s="251" t="s">
        <v>243</v>
      </c>
      <c r="N5" s="251" t="s">
        <v>244</v>
      </c>
      <c r="O5" s="251" t="s">
        <v>245</v>
      </c>
      <c r="P5" s="253" t="s">
        <v>246</v>
      </c>
      <c r="Q5" s="251" t="s">
        <v>247</v>
      </c>
      <c r="R5" s="251" t="s">
        <v>248</v>
      </c>
      <c r="S5" s="251" t="s">
        <v>249</v>
      </c>
      <c r="T5" s="251" t="s">
        <v>250</v>
      </c>
      <c r="U5" s="251" t="s">
        <v>251</v>
      </c>
      <c r="V5" s="251" t="s">
        <v>252</v>
      </c>
      <c r="W5" s="253" t="s">
        <v>253</v>
      </c>
      <c r="X5" s="253" t="s">
        <v>254</v>
      </c>
      <c r="Y5" s="253" t="s">
        <v>255</v>
      </c>
      <c r="Z5" s="254" t="s">
        <v>256</v>
      </c>
    </row>
    <row r="6" spans="2:26" x14ac:dyDescent="0.25">
      <c r="B6" s="299" t="s">
        <v>19</v>
      </c>
      <c r="C6" s="299">
        <v>11</v>
      </c>
      <c r="D6" s="299" t="s">
        <v>260</v>
      </c>
      <c r="E6" s="302" t="s">
        <v>58</v>
      </c>
      <c r="F6" s="299">
        <v>2</v>
      </c>
      <c r="G6" s="299">
        <v>9</v>
      </c>
      <c r="H6" s="299">
        <v>9</v>
      </c>
      <c r="I6" s="299">
        <v>4</v>
      </c>
      <c r="J6" s="299">
        <v>6</v>
      </c>
      <c r="K6" s="299">
        <v>4</v>
      </c>
      <c r="L6" s="299">
        <v>1</v>
      </c>
      <c r="M6" s="299">
        <v>0</v>
      </c>
      <c r="N6" s="299">
        <v>1</v>
      </c>
      <c r="O6" s="299">
        <v>5</v>
      </c>
      <c r="P6" s="301">
        <v>0.66700000000000004</v>
      </c>
      <c r="Q6" s="299">
        <v>0</v>
      </c>
      <c r="R6" s="299">
        <v>0</v>
      </c>
      <c r="S6" s="299">
        <v>0</v>
      </c>
      <c r="T6" s="299">
        <v>2</v>
      </c>
      <c r="U6" s="299">
        <v>0</v>
      </c>
      <c r="V6" s="299">
        <v>0</v>
      </c>
      <c r="W6" s="301">
        <v>0.66700000000000004</v>
      </c>
      <c r="X6" s="301">
        <v>1.111</v>
      </c>
      <c r="Y6" s="301">
        <v>1.778</v>
      </c>
      <c r="Z6" s="301">
        <v>0.4</v>
      </c>
    </row>
    <row r="7" spans="2:26" x14ac:dyDescent="0.25">
      <c r="B7" s="299" t="s">
        <v>19</v>
      </c>
      <c r="C7" s="299">
        <v>7</v>
      </c>
      <c r="D7" s="299" t="s">
        <v>259</v>
      </c>
      <c r="E7" s="302" t="s">
        <v>49</v>
      </c>
      <c r="F7" s="299">
        <v>2</v>
      </c>
      <c r="G7" s="299">
        <v>9</v>
      </c>
      <c r="H7" s="299">
        <v>8</v>
      </c>
      <c r="I7" s="299">
        <v>4</v>
      </c>
      <c r="J7" s="299">
        <v>5</v>
      </c>
      <c r="K7" s="299">
        <v>4</v>
      </c>
      <c r="L7" s="299">
        <v>1</v>
      </c>
      <c r="M7" s="299">
        <v>0</v>
      </c>
      <c r="N7" s="299">
        <v>0</v>
      </c>
      <c r="O7" s="299">
        <v>2</v>
      </c>
      <c r="P7" s="301">
        <v>0.625</v>
      </c>
      <c r="Q7" s="299">
        <v>0</v>
      </c>
      <c r="R7" s="299">
        <v>0</v>
      </c>
      <c r="S7" s="299">
        <v>0</v>
      </c>
      <c r="T7" s="299">
        <v>1</v>
      </c>
      <c r="U7" s="299">
        <v>0</v>
      </c>
      <c r="V7" s="299">
        <v>1</v>
      </c>
      <c r="W7" s="301">
        <v>0.55600000000000005</v>
      </c>
      <c r="X7" s="301">
        <v>0.75</v>
      </c>
      <c r="Y7" s="301">
        <v>1.306</v>
      </c>
      <c r="Z7" s="301">
        <v>0.66700000000000004</v>
      </c>
    </row>
    <row r="8" spans="2:26" x14ac:dyDescent="0.25">
      <c r="B8" s="299" t="s">
        <v>19</v>
      </c>
      <c r="C8" s="299">
        <v>51</v>
      </c>
      <c r="D8" s="299" t="s">
        <v>261</v>
      </c>
      <c r="E8" s="303" t="s">
        <v>60</v>
      </c>
      <c r="F8" s="299">
        <v>2</v>
      </c>
      <c r="G8" s="299">
        <v>8</v>
      </c>
      <c r="H8" s="299">
        <v>7</v>
      </c>
      <c r="I8" s="299">
        <v>2</v>
      </c>
      <c r="J8" s="299">
        <v>2</v>
      </c>
      <c r="K8" s="299">
        <v>1</v>
      </c>
      <c r="L8" s="299">
        <v>1</v>
      </c>
      <c r="M8" s="299">
        <v>0</v>
      </c>
      <c r="N8" s="299">
        <v>0</v>
      </c>
      <c r="O8" s="299">
        <v>2</v>
      </c>
      <c r="P8" s="301">
        <v>0.28599999999999998</v>
      </c>
      <c r="Q8" s="299">
        <v>1</v>
      </c>
      <c r="R8" s="299">
        <v>2</v>
      </c>
      <c r="S8" s="299">
        <v>0</v>
      </c>
      <c r="T8" s="299">
        <v>1</v>
      </c>
      <c r="U8" s="299">
        <v>0</v>
      </c>
      <c r="V8" s="299">
        <v>0</v>
      </c>
      <c r="W8" s="301">
        <v>0.375</v>
      </c>
      <c r="X8" s="301">
        <v>0.42899999999999999</v>
      </c>
      <c r="Y8" s="301">
        <v>0.80400000000000005</v>
      </c>
      <c r="Z8" s="301">
        <v>0.4</v>
      </c>
    </row>
    <row r="9" spans="2:26" x14ac:dyDescent="0.25">
      <c r="B9" s="299" t="s">
        <v>19</v>
      </c>
      <c r="C9" s="299">
        <v>8</v>
      </c>
      <c r="D9" s="299" t="s">
        <v>258</v>
      </c>
      <c r="E9" s="303" t="s">
        <v>51</v>
      </c>
      <c r="F9" s="299">
        <v>2</v>
      </c>
      <c r="G9" s="299">
        <v>6</v>
      </c>
      <c r="H9" s="299">
        <v>6</v>
      </c>
      <c r="I9" s="299">
        <v>2</v>
      </c>
      <c r="J9" s="299">
        <v>1</v>
      </c>
      <c r="K9" s="299">
        <v>0</v>
      </c>
      <c r="L9" s="299">
        <v>0</v>
      </c>
      <c r="M9" s="299">
        <v>1</v>
      </c>
      <c r="N9" s="299">
        <v>0</v>
      </c>
      <c r="O9" s="299">
        <v>1</v>
      </c>
      <c r="P9" s="301">
        <v>0.16700000000000001</v>
      </c>
      <c r="Q9" s="299">
        <v>0</v>
      </c>
      <c r="R9" s="299">
        <v>1</v>
      </c>
      <c r="S9" s="299">
        <v>0</v>
      </c>
      <c r="T9" s="299">
        <v>0</v>
      </c>
      <c r="U9" s="299">
        <v>1</v>
      </c>
      <c r="V9" s="299">
        <v>0</v>
      </c>
      <c r="W9" s="301">
        <v>0.16700000000000001</v>
      </c>
      <c r="X9" s="301">
        <v>0.5</v>
      </c>
      <c r="Y9" s="301">
        <v>0.66700000000000004</v>
      </c>
      <c r="Z9" s="301">
        <v>0.5</v>
      </c>
    </row>
    <row r="10" spans="2:26" x14ac:dyDescent="0.25">
      <c r="B10" s="299" t="s">
        <v>19</v>
      </c>
      <c r="C10" s="299">
        <v>15</v>
      </c>
      <c r="D10" s="299" t="s">
        <v>346</v>
      </c>
      <c r="E10" s="303" t="s">
        <v>54</v>
      </c>
      <c r="F10" s="299">
        <v>1</v>
      </c>
      <c r="G10" s="299">
        <v>3</v>
      </c>
      <c r="H10" s="299">
        <v>2</v>
      </c>
      <c r="I10" s="299">
        <v>1</v>
      </c>
      <c r="J10" s="299">
        <v>1</v>
      </c>
      <c r="K10" s="299">
        <v>1</v>
      </c>
      <c r="L10" s="299">
        <v>0</v>
      </c>
      <c r="M10" s="299">
        <v>0</v>
      </c>
      <c r="N10" s="299">
        <v>0</v>
      </c>
      <c r="O10" s="299">
        <v>1</v>
      </c>
      <c r="P10" s="301">
        <v>0.5</v>
      </c>
      <c r="Q10" s="299">
        <v>1</v>
      </c>
      <c r="R10" s="299">
        <v>0</v>
      </c>
      <c r="S10" s="299">
        <v>0</v>
      </c>
      <c r="T10" s="299">
        <v>0</v>
      </c>
      <c r="U10" s="299">
        <v>1</v>
      </c>
      <c r="V10" s="299">
        <v>0</v>
      </c>
      <c r="W10" s="301">
        <v>0.66700000000000004</v>
      </c>
      <c r="X10" s="301">
        <v>0.5</v>
      </c>
      <c r="Y10" s="301">
        <v>1.167</v>
      </c>
      <c r="Z10" s="301">
        <v>1</v>
      </c>
    </row>
    <row r="11" spans="2:26" x14ac:dyDescent="0.25">
      <c r="B11" s="299" t="s">
        <v>19</v>
      </c>
      <c r="C11" s="299">
        <v>14</v>
      </c>
      <c r="D11" s="299" t="s">
        <v>257</v>
      </c>
      <c r="E11" s="303" t="s">
        <v>53</v>
      </c>
      <c r="F11" s="299">
        <v>1</v>
      </c>
      <c r="G11" s="299">
        <v>4</v>
      </c>
      <c r="H11" s="299">
        <v>3</v>
      </c>
      <c r="I11" s="299">
        <v>1</v>
      </c>
      <c r="J11" s="299">
        <v>1</v>
      </c>
      <c r="K11" s="299">
        <v>1</v>
      </c>
      <c r="L11" s="299">
        <v>0</v>
      </c>
      <c r="M11" s="299">
        <v>0</v>
      </c>
      <c r="N11" s="299">
        <v>0</v>
      </c>
      <c r="O11" s="299">
        <v>1</v>
      </c>
      <c r="P11" s="301">
        <v>0.33300000000000002</v>
      </c>
      <c r="Q11" s="299">
        <v>0</v>
      </c>
      <c r="R11" s="299">
        <v>0</v>
      </c>
      <c r="S11" s="299">
        <v>1</v>
      </c>
      <c r="T11" s="299">
        <v>1</v>
      </c>
      <c r="U11" s="299">
        <v>0</v>
      </c>
      <c r="V11" s="299">
        <v>0</v>
      </c>
      <c r="W11" s="301">
        <v>0.5</v>
      </c>
      <c r="X11" s="301">
        <v>0.33300000000000002</v>
      </c>
      <c r="Y11" s="301">
        <v>0.83299999999999996</v>
      </c>
      <c r="Z11" s="301">
        <v>1</v>
      </c>
    </row>
    <row r="12" spans="2:26" x14ac:dyDescent="0.25">
      <c r="B12" s="299" t="s">
        <v>19</v>
      </c>
      <c r="C12" s="299">
        <v>23</v>
      </c>
      <c r="D12" s="299" t="s">
        <v>267</v>
      </c>
      <c r="E12" s="303" t="s">
        <v>63</v>
      </c>
      <c r="F12" s="299">
        <v>2</v>
      </c>
      <c r="G12" s="299">
        <v>3</v>
      </c>
      <c r="H12" s="299">
        <v>3</v>
      </c>
      <c r="I12" s="299">
        <v>0</v>
      </c>
      <c r="J12" s="299">
        <v>1</v>
      </c>
      <c r="K12" s="299">
        <v>1</v>
      </c>
      <c r="L12" s="299">
        <v>0</v>
      </c>
      <c r="M12" s="299">
        <v>0</v>
      </c>
      <c r="N12" s="299">
        <v>0</v>
      </c>
      <c r="O12" s="299">
        <v>1</v>
      </c>
      <c r="P12" s="301">
        <v>0.33300000000000002</v>
      </c>
      <c r="Q12" s="299">
        <v>0</v>
      </c>
      <c r="R12" s="299">
        <v>1</v>
      </c>
      <c r="S12" s="299">
        <v>0</v>
      </c>
      <c r="T12" s="299">
        <v>1</v>
      </c>
      <c r="U12" s="299">
        <v>0</v>
      </c>
      <c r="V12" s="299">
        <v>0</v>
      </c>
      <c r="W12" s="301">
        <v>0.33300000000000002</v>
      </c>
      <c r="X12" s="301">
        <v>0.33300000000000002</v>
      </c>
      <c r="Y12" s="301">
        <v>0.66700000000000004</v>
      </c>
      <c r="Z12" s="301">
        <v>0.33300000000000002</v>
      </c>
    </row>
    <row r="13" spans="2:26" x14ac:dyDescent="0.25">
      <c r="B13" s="299" t="s">
        <v>19</v>
      </c>
      <c r="C13" s="299">
        <v>47</v>
      </c>
      <c r="D13" s="299" t="s">
        <v>347</v>
      </c>
      <c r="E13" s="303" t="s">
        <v>340</v>
      </c>
      <c r="F13" s="299">
        <v>1</v>
      </c>
      <c r="G13" s="299">
        <v>5</v>
      </c>
      <c r="H13" s="299">
        <v>4</v>
      </c>
      <c r="I13" s="299">
        <v>2</v>
      </c>
      <c r="J13" s="299">
        <v>1</v>
      </c>
      <c r="K13" s="299">
        <v>1</v>
      </c>
      <c r="L13" s="299">
        <v>0</v>
      </c>
      <c r="M13" s="299">
        <v>0</v>
      </c>
      <c r="N13" s="299">
        <v>0</v>
      </c>
      <c r="O13" s="299">
        <v>0</v>
      </c>
      <c r="P13" s="301">
        <v>0.25</v>
      </c>
      <c r="Q13" s="299">
        <v>0</v>
      </c>
      <c r="R13" s="299">
        <v>1</v>
      </c>
      <c r="S13" s="299">
        <v>1</v>
      </c>
      <c r="T13" s="299">
        <v>2</v>
      </c>
      <c r="U13" s="299">
        <v>0</v>
      </c>
      <c r="V13" s="299">
        <v>0</v>
      </c>
      <c r="W13" s="301">
        <v>0.4</v>
      </c>
      <c r="X13" s="301">
        <v>0.25</v>
      </c>
      <c r="Y13" s="301">
        <v>0.65</v>
      </c>
      <c r="Z13" s="301">
        <v>0</v>
      </c>
    </row>
    <row r="14" spans="2:26" x14ac:dyDescent="0.25">
      <c r="B14" s="299" t="s">
        <v>19</v>
      </c>
      <c r="C14" s="299">
        <v>13</v>
      </c>
      <c r="D14" s="299" t="s">
        <v>265</v>
      </c>
      <c r="E14" s="303" t="s">
        <v>52</v>
      </c>
      <c r="F14" s="299">
        <v>2</v>
      </c>
      <c r="G14" s="299">
        <v>8</v>
      </c>
      <c r="H14" s="299">
        <v>5</v>
      </c>
      <c r="I14" s="299">
        <v>2</v>
      </c>
      <c r="J14" s="299">
        <v>1</v>
      </c>
      <c r="K14" s="299">
        <v>1</v>
      </c>
      <c r="L14" s="299">
        <v>0</v>
      </c>
      <c r="M14" s="299">
        <v>0</v>
      </c>
      <c r="N14" s="299">
        <v>0</v>
      </c>
      <c r="O14" s="299">
        <v>1</v>
      </c>
      <c r="P14" s="301">
        <v>0.2</v>
      </c>
      <c r="Q14" s="299">
        <v>1</v>
      </c>
      <c r="R14" s="299">
        <v>0</v>
      </c>
      <c r="S14" s="299">
        <v>1</v>
      </c>
      <c r="T14" s="299">
        <v>1</v>
      </c>
      <c r="U14" s="299">
        <v>0</v>
      </c>
      <c r="V14" s="299">
        <v>1</v>
      </c>
      <c r="W14" s="301">
        <v>0.375</v>
      </c>
      <c r="X14" s="301">
        <v>0.2</v>
      </c>
      <c r="Y14" s="301">
        <v>0.57499999999999996</v>
      </c>
      <c r="Z14" s="301">
        <v>0</v>
      </c>
    </row>
    <row r="15" spans="2:26" x14ac:dyDescent="0.25">
      <c r="B15" s="299" t="s">
        <v>19</v>
      </c>
      <c r="C15" s="299">
        <v>33</v>
      </c>
      <c r="D15" s="299" t="s">
        <v>348</v>
      </c>
      <c r="E15" s="303" t="s">
        <v>59</v>
      </c>
      <c r="F15" s="299">
        <v>1</v>
      </c>
      <c r="G15" s="299">
        <v>5</v>
      </c>
      <c r="H15" s="299">
        <v>5</v>
      </c>
      <c r="I15" s="299">
        <v>1</v>
      </c>
      <c r="J15" s="299">
        <v>1</v>
      </c>
      <c r="K15" s="299">
        <v>1</v>
      </c>
      <c r="L15" s="299">
        <v>0</v>
      </c>
      <c r="M15" s="299">
        <v>0</v>
      </c>
      <c r="N15" s="299">
        <v>0</v>
      </c>
      <c r="O15" s="299">
        <v>0</v>
      </c>
      <c r="P15" s="301">
        <v>0.2</v>
      </c>
      <c r="Q15" s="299">
        <v>0</v>
      </c>
      <c r="R15" s="299">
        <v>0</v>
      </c>
      <c r="S15" s="299">
        <v>0</v>
      </c>
      <c r="T15" s="299">
        <v>1</v>
      </c>
      <c r="U15" s="299">
        <v>0</v>
      </c>
      <c r="V15" s="299">
        <v>0</v>
      </c>
      <c r="W15" s="301">
        <v>0.2</v>
      </c>
      <c r="X15" s="301">
        <v>0.2</v>
      </c>
      <c r="Y15" s="301">
        <v>0.4</v>
      </c>
      <c r="Z15" s="301">
        <v>0.25</v>
      </c>
    </row>
    <row r="16" spans="2:26" x14ac:dyDescent="0.25">
      <c r="B16" s="299" t="s">
        <v>19</v>
      </c>
      <c r="C16" s="299">
        <v>17</v>
      </c>
      <c r="D16" s="299" t="s">
        <v>263</v>
      </c>
      <c r="E16" s="303" t="s">
        <v>56</v>
      </c>
      <c r="F16" s="299">
        <v>2</v>
      </c>
      <c r="G16" s="299">
        <v>8</v>
      </c>
      <c r="H16" s="299">
        <v>6</v>
      </c>
      <c r="I16" s="299">
        <v>2</v>
      </c>
      <c r="J16" s="299">
        <v>1</v>
      </c>
      <c r="K16" s="299">
        <v>1</v>
      </c>
      <c r="L16" s="299">
        <v>0</v>
      </c>
      <c r="M16" s="299">
        <v>0</v>
      </c>
      <c r="N16" s="299">
        <v>0</v>
      </c>
      <c r="O16" s="299">
        <v>2</v>
      </c>
      <c r="P16" s="301">
        <v>0.16700000000000001</v>
      </c>
      <c r="Q16" s="299">
        <v>2</v>
      </c>
      <c r="R16" s="299">
        <v>3</v>
      </c>
      <c r="S16" s="299">
        <v>0</v>
      </c>
      <c r="T16" s="299">
        <v>5</v>
      </c>
      <c r="U16" s="299">
        <v>0</v>
      </c>
      <c r="V16" s="299">
        <v>0</v>
      </c>
      <c r="W16" s="301">
        <v>0.375</v>
      </c>
      <c r="X16" s="301">
        <v>0.16700000000000001</v>
      </c>
      <c r="Y16" s="301">
        <v>0.54200000000000004</v>
      </c>
      <c r="Z16" s="301">
        <v>0.25</v>
      </c>
    </row>
    <row r="17" spans="2:26" x14ac:dyDescent="0.25">
      <c r="B17" s="299" t="s">
        <v>19</v>
      </c>
      <c r="C17" s="299">
        <v>63</v>
      </c>
      <c r="D17" s="299" t="s">
        <v>264</v>
      </c>
      <c r="E17" s="303" t="s">
        <v>61</v>
      </c>
      <c r="F17" s="299">
        <v>2</v>
      </c>
      <c r="G17" s="299">
        <v>6</v>
      </c>
      <c r="H17" s="299">
        <v>6</v>
      </c>
      <c r="I17" s="299">
        <v>0</v>
      </c>
      <c r="J17" s="299">
        <v>1</v>
      </c>
      <c r="K17" s="299">
        <v>1</v>
      </c>
      <c r="L17" s="299">
        <v>0</v>
      </c>
      <c r="M17" s="299">
        <v>0</v>
      </c>
      <c r="N17" s="299">
        <v>0</v>
      </c>
      <c r="O17" s="299">
        <v>0</v>
      </c>
      <c r="P17" s="301">
        <v>0.16700000000000001</v>
      </c>
      <c r="Q17" s="299">
        <v>0</v>
      </c>
      <c r="R17" s="299">
        <v>2</v>
      </c>
      <c r="S17" s="299">
        <v>0</v>
      </c>
      <c r="T17" s="299">
        <v>1</v>
      </c>
      <c r="U17" s="299">
        <v>0</v>
      </c>
      <c r="V17" s="299">
        <v>0</v>
      </c>
      <c r="W17" s="301">
        <v>0.16700000000000001</v>
      </c>
      <c r="X17" s="301">
        <v>0.16700000000000001</v>
      </c>
      <c r="Y17" s="301">
        <v>0.33300000000000002</v>
      </c>
      <c r="Z17" s="301">
        <v>0</v>
      </c>
    </row>
    <row r="18" spans="2:26" x14ac:dyDescent="0.25">
      <c r="B18" s="299" t="s">
        <v>19</v>
      </c>
      <c r="C18" s="299">
        <v>5</v>
      </c>
      <c r="D18" s="299" t="s">
        <v>262</v>
      </c>
      <c r="E18" s="303" t="s">
        <v>48</v>
      </c>
      <c r="F18" s="299">
        <v>1</v>
      </c>
      <c r="G18" s="299">
        <v>4</v>
      </c>
      <c r="H18" s="299">
        <v>3</v>
      </c>
      <c r="I18" s="299">
        <v>0</v>
      </c>
      <c r="J18" s="299">
        <v>0</v>
      </c>
      <c r="K18" s="299">
        <v>0</v>
      </c>
      <c r="L18" s="299">
        <v>0</v>
      </c>
      <c r="M18" s="299">
        <v>0</v>
      </c>
      <c r="N18" s="299">
        <v>0</v>
      </c>
      <c r="O18" s="299">
        <v>1</v>
      </c>
      <c r="P18" s="301">
        <v>0</v>
      </c>
      <c r="Q18" s="299">
        <v>0</v>
      </c>
      <c r="R18" s="299">
        <v>1</v>
      </c>
      <c r="S18" s="299">
        <v>0</v>
      </c>
      <c r="T18" s="299">
        <v>0</v>
      </c>
      <c r="U18" s="299">
        <v>0</v>
      </c>
      <c r="V18" s="299">
        <v>1</v>
      </c>
      <c r="W18" s="301">
        <v>0</v>
      </c>
      <c r="X18" s="301">
        <v>0</v>
      </c>
      <c r="Y18" s="301">
        <v>0</v>
      </c>
      <c r="Z18" s="301">
        <v>0</v>
      </c>
    </row>
    <row r="19" spans="2:26" x14ac:dyDescent="0.25">
      <c r="B19" s="299" t="s">
        <v>19</v>
      </c>
      <c r="C19" s="299">
        <v>16</v>
      </c>
      <c r="D19" s="299" t="s">
        <v>266</v>
      </c>
      <c r="E19" s="303" t="s">
        <v>55</v>
      </c>
      <c r="F19" s="299">
        <v>2</v>
      </c>
      <c r="G19" s="299">
        <v>5</v>
      </c>
      <c r="H19" s="299">
        <v>3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0</v>
      </c>
      <c r="O19" s="299">
        <v>0</v>
      </c>
      <c r="P19" s="301">
        <v>0</v>
      </c>
      <c r="Q19" s="299">
        <v>0</v>
      </c>
      <c r="R19" s="299">
        <v>1</v>
      </c>
      <c r="S19" s="299">
        <v>2</v>
      </c>
      <c r="T19" s="299">
        <v>0</v>
      </c>
      <c r="U19" s="299">
        <v>0</v>
      </c>
      <c r="V19" s="299">
        <v>0</v>
      </c>
      <c r="W19" s="301">
        <v>0.4</v>
      </c>
      <c r="X19" s="301">
        <v>0</v>
      </c>
      <c r="Y19" s="301">
        <v>0.4</v>
      </c>
      <c r="Z19" s="301">
        <v>0</v>
      </c>
    </row>
    <row r="20" spans="2:26" x14ac:dyDescent="0.25">
      <c r="B20" s="299" t="s">
        <v>19</v>
      </c>
      <c r="C20" s="299">
        <v>99</v>
      </c>
      <c r="D20" s="299" t="s">
        <v>268</v>
      </c>
      <c r="E20" s="303" t="s">
        <v>63</v>
      </c>
      <c r="F20" s="299">
        <v>1</v>
      </c>
      <c r="G20" s="299">
        <v>1</v>
      </c>
      <c r="H20" s="299">
        <v>1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0</v>
      </c>
      <c r="O20" s="299">
        <v>0</v>
      </c>
      <c r="P20" s="301">
        <v>0</v>
      </c>
      <c r="Q20" s="299">
        <v>0</v>
      </c>
      <c r="R20" s="299">
        <v>1</v>
      </c>
      <c r="S20" s="299">
        <v>0</v>
      </c>
      <c r="T20" s="299">
        <v>0</v>
      </c>
      <c r="U20" s="299">
        <v>0</v>
      </c>
      <c r="V20" s="299">
        <v>0</v>
      </c>
      <c r="W20" s="301">
        <v>0</v>
      </c>
      <c r="X20" s="301">
        <v>0</v>
      </c>
      <c r="Y20" s="301">
        <v>0</v>
      </c>
      <c r="Z20" s="301">
        <v>0</v>
      </c>
    </row>
    <row r="21" spans="2:26" x14ac:dyDescent="0.25">
      <c r="B21" s="299" t="s">
        <v>20</v>
      </c>
      <c r="C21" s="299">
        <v>8</v>
      </c>
      <c r="D21" s="299" t="s">
        <v>278</v>
      </c>
      <c r="E21" s="304" t="s">
        <v>85</v>
      </c>
      <c r="F21" s="299">
        <v>1</v>
      </c>
      <c r="G21" s="299">
        <v>4</v>
      </c>
      <c r="H21" s="299">
        <v>4</v>
      </c>
      <c r="I21" s="299">
        <v>0</v>
      </c>
      <c r="J21" s="299">
        <v>2</v>
      </c>
      <c r="K21" s="299">
        <v>2</v>
      </c>
      <c r="L21" s="299">
        <v>0</v>
      </c>
      <c r="M21" s="299">
        <v>0</v>
      </c>
      <c r="N21" s="299">
        <v>0</v>
      </c>
      <c r="O21" s="299">
        <v>0</v>
      </c>
      <c r="P21" s="301">
        <v>0.5</v>
      </c>
      <c r="Q21" s="299">
        <v>0</v>
      </c>
      <c r="R21" s="299">
        <v>2</v>
      </c>
      <c r="S21" s="299">
        <v>0</v>
      </c>
      <c r="T21" s="299">
        <v>2</v>
      </c>
      <c r="U21" s="299">
        <v>0</v>
      </c>
      <c r="V21" s="299">
        <v>0</v>
      </c>
      <c r="W21" s="301">
        <v>0.5</v>
      </c>
      <c r="X21" s="301">
        <v>0.5</v>
      </c>
      <c r="Y21" s="301">
        <v>1</v>
      </c>
      <c r="Z21" s="301">
        <v>0.5</v>
      </c>
    </row>
    <row r="22" spans="2:26" x14ac:dyDescent="0.25">
      <c r="B22" s="299" t="s">
        <v>20</v>
      </c>
      <c r="C22" s="299">
        <v>13</v>
      </c>
      <c r="D22" s="299" t="s">
        <v>275</v>
      </c>
      <c r="E22" s="304" t="s">
        <v>81</v>
      </c>
      <c r="F22" s="299">
        <v>1</v>
      </c>
      <c r="G22" s="299">
        <v>3</v>
      </c>
      <c r="H22" s="299">
        <v>2</v>
      </c>
      <c r="I22" s="299">
        <v>1</v>
      </c>
      <c r="J22" s="299">
        <v>1</v>
      </c>
      <c r="K22" s="299">
        <v>1</v>
      </c>
      <c r="L22" s="299">
        <v>0</v>
      </c>
      <c r="M22" s="299">
        <v>0</v>
      </c>
      <c r="N22" s="299">
        <v>0</v>
      </c>
      <c r="O22" s="299">
        <v>0</v>
      </c>
      <c r="P22" s="301">
        <v>0.5</v>
      </c>
      <c r="Q22" s="299">
        <v>1</v>
      </c>
      <c r="R22" s="299">
        <v>1</v>
      </c>
      <c r="S22" s="299">
        <v>0</v>
      </c>
      <c r="T22" s="299">
        <v>0</v>
      </c>
      <c r="U22" s="299">
        <v>0</v>
      </c>
      <c r="V22" s="299">
        <v>0</v>
      </c>
      <c r="W22" s="301">
        <v>0.66700000000000004</v>
      </c>
      <c r="X22" s="301">
        <v>0.5</v>
      </c>
      <c r="Y22" s="301">
        <v>1.167</v>
      </c>
      <c r="Z22" s="301">
        <v>0</v>
      </c>
    </row>
    <row r="23" spans="2:26" x14ac:dyDescent="0.25">
      <c r="B23" s="299" t="s">
        <v>20</v>
      </c>
      <c r="C23" s="299">
        <v>89</v>
      </c>
      <c r="D23" s="299" t="s">
        <v>272</v>
      </c>
      <c r="E23" s="304" t="s">
        <v>84</v>
      </c>
      <c r="F23" s="299">
        <v>1</v>
      </c>
      <c r="G23" s="299">
        <v>4</v>
      </c>
      <c r="H23" s="299">
        <v>3</v>
      </c>
      <c r="I23" s="299">
        <v>0</v>
      </c>
      <c r="J23" s="299">
        <v>1</v>
      </c>
      <c r="K23" s="299">
        <v>1</v>
      </c>
      <c r="L23" s="299">
        <v>0</v>
      </c>
      <c r="M23" s="299">
        <v>0</v>
      </c>
      <c r="N23" s="299">
        <v>0</v>
      </c>
      <c r="O23" s="299">
        <v>0</v>
      </c>
      <c r="P23" s="301">
        <v>0.33300000000000002</v>
      </c>
      <c r="Q23" s="299">
        <v>1</v>
      </c>
      <c r="R23" s="299">
        <v>0</v>
      </c>
      <c r="S23" s="299">
        <v>0</v>
      </c>
      <c r="T23" s="299">
        <v>2</v>
      </c>
      <c r="U23" s="299">
        <v>0</v>
      </c>
      <c r="V23" s="299">
        <v>0</v>
      </c>
      <c r="W23" s="301">
        <v>0.5</v>
      </c>
      <c r="X23" s="301">
        <v>0.33300000000000002</v>
      </c>
      <c r="Y23" s="301">
        <v>0.83299999999999996</v>
      </c>
      <c r="Z23" s="301">
        <v>0</v>
      </c>
    </row>
    <row r="24" spans="2:26" x14ac:dyDescent="0.25">
      <c r="B24" s="299" t="s">
        <v>20</v>
      </c>
      <c r="C24" s="299">
        <v>1</v>
      </c>
      <c r="D24" s="299" t="s">
        <v>270</v>
      </c>
      <c r="E24" s="304" t="s">
        <v>80</v>
      </c>
      <c r="F24" s="299">
        <v>1</v>
      </c>
      <c r="G24" s="299">
        <v>5</v>
      </c>
      <c r="H24" s="299">
        <v>4</v>
      </c>
      <c r="I24" s="299">
        <v>0</v>
      </c>
      <c r="J24" s="299">
        <v>1</v>
      </c>
      <c r="K24" s="299">
        <v>1</v>
      </c>
      <c r="L24" s="299">
        <v>0</v>
      </c>
      <c r="M24" s="299">
        <v>0</v>
      </c>
      <c r="N24" s="299">
        <v>0</v>
      </c>
      <c r="O24" s="299">
        <v>0</v>
      </c>
      <c r="P24" s="301">
        <v>0.25</v>
      </c>
      <c r="Q24" s="299">
        <v>1</v>
      </c>
      <c r="R24" s="299">
        <v>2</v>
      </c>
      <c r="S24" s="299">
        <v>0</v>
      </c>
      <c r="T24" s="299">
        <v>1</v>
      </c>
      <c r="U24" s="299">
        <v>0</v>
      </c>
      <c r="V24" s="299">
        <v>0</v>
      </c>
      <c r="W24" s="301">
        <v>0.4</v>
      </c>
      <c r="X24" s="301">
        <v>0.25</v>
      </c>
      <c r="Y24" s="301">
        <v>0.65</v>
      </c>
      <c r="Z24" s="301">
        <v>0</v>
      </c>
    </row>
    <row r="25" spans="2:26" x14ac:dyDescent="0.25">
      <c r="B25" s="299" t="s">
        <v>20</v>
      </c>
      <c r="C25" s="299">
        <v>4</v>
      </c>
      <c r="D25" s="299" t="s">
        <v>271</v>
      </c>
      <c r="E25" s="304" t="s">
        <v>83</v>
      </c>
      <c r="F25" s="299">
        <v>1</v>
      </c>
      <c r="G25" s="299">
        <v>5</v>
      </c>
      <c r="H25" s="299">
        <v>4</v>
      </c>
      <c r="I25" s="299">
        <v>0</v>
      </c>
      <c r="J25" s="299">
        <v>1</v>
      </c>
      <c r="K25" s="299">
        <v>1</v>
      </c>
      <c r="L25" s="299">
        <v>0</v>
      </c>
      <c r="M25" s="299">
        <v>0</v>
      </c>
      <c r="N25" s="299">
        <v>0</v>
      </c>
      <c r="O25" s="299">
        <v>0</v>
      </c>
      <c r="P25" s="301">
        <v>0.25</v>
      </c>
      <c r="Q25" s="299">
        <v>1</v>
      </c>
      <c r="R25" s="299">
        <v>0</v>
      </c>
      <c r="S25" s="299">
        <v>0</v>
      </c>
      <c r="T25" s="299">
        <v>1</v>
      </c>
      <c r="U25" s="299">
        <v>0</v>
      </c>
      <c r="V25" s="299">
        <v>0</v>
      </c>
      <c r="W25" s="301">
        <v>0.4</v>
      </c>
      <c r="X25" s="301">
        <v>0.25</v>
      </c>
      <c r="Y25" s="301">
        <v>0.65</v>
      </c>
      <c r="Z25" s="301">
        <v>0</v>
      </c>
    </row>
    <row r="26" spans="2:26" x14ac:dyDescent="0.25">
      <c r="B26" s="299" t="s">
        <v>20</v>
      </c>
      <c r="C26" s="299">
        <v>23</v>
      </c>
      <c r="D26" s="299" t="s">
        <v>280</v>
      </c>
      <c r="E26" s="304" t="s">
        <v>88</v>
      </c>
      <c r="F26" s="299">
        <v>1</v>
      </c>
      <c r="G26" s="299">
        <v>1</v>
      </c>
      <c r="H26" s="299">
        <v>1</v>
      </c>
      <c r="I26" s="299">
        <v>1</v>
      </c>
      <c r="J26" s="299">
        <v>0</v>
      </c>
      <c r="K26" s="299">
        <v>0</v>
      </c>
      <c r="L26" s="299">
        <v>0</v>
      </c>
      <c r="M26" s="299">
        <v>0</v>
      </c>
      <c r="N26" s="299">
        <v>0</v>
      </c>
      <c r="O26" s="299">
        <v>1</v>
      </c>
      <c r="P26" s="301">
        <v>0</v>
      </c>
      <c r="Q26" s="299">
        <v>0</v>
      </c>
      <c r="R26" s="299">
        <v>0</v>
      </c>
      <c r="S26" s="299">
        <v>0</v>
      </c>
      <c r="T26" s="299">
        <v>2</v>
      </c>
      <c r="U26" s="299">
        <v>1</v>
      </c>
      <c r="V26" s="299">
        <v>0</v>
      </c>
      <c r="W26" s="301">
        <v>0</v>
      </c>
      <c r="X26" s="301">
        <v>0</v>
      </c>
      <c r="Y26" s="301">
        <v>0</v>
      </c>
      <c r="Z26" s="301">
        <v>0</v>
      </c>
    </row>
    <row r="27" spans="2:26" x14ac:dyDescent="0.25">
      <c r="B27" s="299" t="s">
        <v>20</v>
      </c>
      <c r="C27" s="299">
        <v>7</v>
      </c>
      <c r="D27" s="299" t="s">
        <v>273</v>
      </c>
      <c r="E27" s="304" t="s">
        <v>79</v>
      </c>
      <c r="F27" s="299">
        <v>1</v>
      </c>
      <c r="G27" s="299">
        <v>4</v>
      </c>
      <c r="H27" s="299">
        <v>2</v>
      </c>
      <c r="I27" s="299">
        <v>1</v>
      </c>
      <c r="J27" s="299">
        <v>0</v>
      </c>
      <c r="K27" s="299">
        <v>0</v>
      </c>
      <c r="L27" s="299">
        <v>0</v>
      </c>
      <c r="M27" s="299">
        <v>0</v>
      </c>
      <c r="N27" s="299">
        <v>0</v>
      </c>
      <c r="O27" s="299">
        <v>0</v>
      </c>
      <c r="P27" s="301">
        <v>0</v>
      </c>
      <c r="Q27" s="299">
        <v>2</v>
      </c>
      <c r="R27" s="299">
        <v>0</v>
      </c>
      <c r="S27" s="299">
        <v>0</v>
      </c>
      <c r="T27" s="299">
        <v>1</v>
      </c>
      <c r="U27" s="299">
        <v>0</v>
      </c>
      <c r="V27" s="299">
        <v>0</v>
      </c>
      <c r="W27" s="301">
        <v>0.5</v>
      </c>
      <c r="X27" s="301">
        <v>0</v>
      </c>
      <c r="Y27" s="301">
        <v>0.5</v>
      </c>
      <c r="Z27" s="301">
        <v>0</v>
      </c>
    </row>
    <row r="28" spans="2:26" x14ac:dyDescent="0.25">
      <c r="B28" s="299" t="s">
        <v>20</v>
      </c>
      <c r="C28" s="299">
        <v>23</v>
      </c>
      <c r="D28" s="299" t="s">
        <v>280</v>
      </c>
      <c r="E28" s="304" t="s">
        <v>88</v>
      </c>
      <c r="F28" s="299">
        <v>1</v>
      </c>
      <c r="G28" s="299">
        <v>2</v>
      </c>
      <c r="H28" s="299">
        <v>1</v>
      </c>
      <c r="I28" s="299">
        <v>0</v>
      </c>
      <c r="J28" s="299">
        <v>0</v>
      </c>
      <c r="K28" s="299">
        <v>0</v>
      </c>
      <c r="L28" s="299">
        <v>0</v>
      </c>
      <c r="M28" s="299">
        <v>0</v>
      </c>
      <c r="N28" s="299">
        <v>0</v>
      </c>
      <c r="O28" s="299">
        <v>0</v>
      </c>
      <c r="P28" s="301">
        <v>0</v>
      </c>
      <c r="Q28" s="299">
        <v>1</v>
      </c>
      <c r="R28" s="299">
        <v>0</v>
      </c>
      <c r="S28" s="299">
        <v>0</v>
      </c>
      <c r="T28" s="299">
        <v>1</v>
      </c>
      <c r="U28" s="299">
        <v>0</v>
      </c>
      <c r="V28" s="299">
        <v>0</v>
      </c>
      <c r="W28" s="301">
        <v>0.5</v>
      </c>
      <c r="X28" s="301">
        <v>0</v>
      </c>
      <c r="Y28" s="301">
        <v>0.5</v>
      </c>
      <c r="Z28" s="301">
        <v>0</v>
      </c>
    </row>
    <row r="29" spans="2:26" x14ac:dyDescent="0.25">
      <c r="B29" s="299" t="s">
        <v>20</v>
      </c>
      <c r="C29" s="299">
        <v>61</v>
      </c>
      <c r="D29" s="299" t="s">
        <v>276</v>
      </c>
      <c r="E29" s="304" t="s">
        <v>86</v>
      </c>
      <c r="F29" s="299">
        <v>1</v>
      </c>
      <c r="G29" s="299">
        <v>4</v>
      </c>
      <c r="H29" s="299">
        <v>2</v>
      </c>
      <c r="I29" s="299">
        <v>0</v>
      </c>
      <c r="J29" s="299">
        <v>0</v>
      </c>
      <c r="K29" s="299">
        <v>0</v>
      </c>
      <c r="L29" s="299">
        <v>0</v>
      </c>
      <c r="M29" s="299">
        <v>0</v>
      </c>
      <c r="N29" s="299">
        <v>0</v>
      </c>
      <c r="O29" s="299">
        <v>0</v>
      </c>
      <c r="P29" s="301">
        <v>0</v>
      </c>
      <c r="Q29" s="299">
        <v>2</v>
      </c>
      <c r="R29" s="299">
        <v>1</v>
      </c>
      <c r="S29" s="299">
        <v>0</v>
      </c>
      <c r="T29" s="299">
        <v>1</v>
      </c>
      <c r="U29" s="299">
        <v>0</v>
      </c>
      <c r="V29" s="299">
        <v>0</v>
      </c>
      <c r="W29" s="301">
        <v>0.5</v>
      </c>
      <c r="X29" s="301">
        <v>0</v>
      </c>
      <c r="Y29" s="301">
        <v>0.5</v>
      </c>
      <c r="Z29" s="301">
        <v>0</v>
      </c>
    </row>
    <row r="30" spans="2:26" x14ac:dyDescent="0.25">
      <c r="B30" s="299" t="s">
        <v>20</v>
      </c>
      <c r="C30" s="299">
        <v>2</v>
      </c>
      <c r="D30" s="299" t="s">
        <v>274</v>
      </c>
      <c r="E30" s="304" t="s">
        <v>82</v>
      </c>
      <c r="F30" s="299">
        <v>1</v>
      </c>
      <c r="G30" s="299">
        <v>4</v>
      </c>
      <c r="H30" s="299">
        <v>3</v>
      </c>
      <c r="I30" s="299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301">
        <v>0</v>
      </c>
      <c r="Q30" s="299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1</v>
      </c>
      <c r="W30" s="301">
        <v>0</v>
      </c>
      <c r="X30" s="301">
        <v>0</v>
      </c>
      <c r="Y30" s="301">
        <v>0</v>
      </c>
      <c r="Z30" s="301">
        <v>0</v>
      </c>
    </row>
    <row r="31" spans="2:26" x14ac:dyDescent="0.25">
      <c r="B31" s="299" t="s">
        <v>20</v>
      </c>
      <c r="C31" s="299">
        <v>17</v>
      </c>
      <c r="D31" s="299" t="s">
        <v>279</v>
      </c>
      <c r="E31" s="304" t="s">
        <v>89</v>
      </c>
      <c r="F31" s="299">
        <v>1</v>
      </c>
      <c r="G31" s="299">
        <v>2</v>
      </c>
      <c r="H31" s="299">
        <v>2</v>
      </c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299">
        <v>0</v>
      </c>
      <c r="O31" s="299">
        <v>0</v>
      </c>
      <c r="P31" s="301">
        <v>0</v>
      </c>
      <c r="Q31" s="299">
        <v>0</v>
      </c>
      <c r="R31" s="299">
        <v>1</v>
      </c>
      <c r="S31" s="299">
        <v>0</v>
      </c>
      <c r="T31" s="299">
        <v>0</v>
      </c>
      <c r="U31" s="299">
        <v>0</v>
      </c>
      <c r="V31" s="299">
        <v>0</v>
      </c>
      <c r="W31" s="301">
        <v>0</v>
      </c>
      <c r="X31" s="301">
        <v>0</v>
      </c>
      <c r="Y31" s="301">
        <v>0</v>
      </c>
      <c r="Z31" s="301">
        <v>0</v>
      </c>
    </row>
    <row r="32" spans="2:26" x14ac:dyDescent="0.25">
      <c r="B32" s="299" t="s">
        <v>20</v>
      </c>
      <c r="C32" s="299">
        <v>25</v>
      </c>
      <c r="D32" s="299" t="s">
        <v>277</v>
      </c>
      <c r="E32" s="304" t="s">
        <v>87</v>
      </c>
      <c r="F32" s="299">
        <v>1</v>
      </c>
      <c r="G32" s="299">
        <v>4</v>
      </c>
      <c r="H32" s="299">
        <v>4</v>
      </c>
      <c r="I32" s="299">
        <v>0</v>
      </c>
      <c r="J32" s="299">
        <v>0</v>
      </c>
      <c r="K32" s="299">
        <v>0</v>
      </c>
      <c r="L32" s="299">
        <v>0</v>
      </c>
      <c r="M32" s="299">
        <v>0</v>
      </c>
      <c r="N32" s="299">
        <v>0</v>
      </c>
      <c r="O32" s="299">
        <v>0</v>
      </c>
      <c r="P32" s="301">
        <v>0</v>
      </c>
      <c r="Q32" s="299">
        <v>0</v>
      </c>
      <c r="R32" s="299">
        <v>1</v>
      </c>
      <c r="S32" s="299">
        <v>0</v>
      </c>
      <c r="T32" s="299">
        <v>0</v>
      </c>
      <c r="U32" s="299">
        <v>0</v>
      </c>
      <c r="V32" s="299">
        <v>0</v>
      </c>
      <c r="W32" s="301">
        <v>0</v>
      </c>
      <c r="X32" s="301">
        <v>0</v>
      </c>
      <c r="Y32" s="301">
        <v>0</v>
      </c>
      <c r="Z32" s="301">
        <v>0</v>
      </c>
    </row>
    <row r="33" spans="2:28" x14ac:dyDescent="0.25">
      <c r="B33" s="299" t="s">
        <v>23</v>
      </c>
      <c r="C33" s="299">
        <v>85</v>
      </c>
      <c r="D33" s="299" t="s">
        <v>384</v>
      </c>
      <c r="E33" s="303" t="s">
        <v>120</v>
      </c>
      <c r="F33" s="299">
        <v>1</v>
      </c>
      <c r="G33" s="299">
        <v>2</v>
      </c>
      <c r="H33" s="299">
        <v>2</v>
      </c>
      <c r="I33" s="299">
        <v>0</v>
      </c>
      <c r="J33" s="299">
        <v>2</v>
      </c>
      <c r="K33" s="299">
        <v>2</v>
      </c>
      <c r="L33" s="299">
        <v>0</v>
      </c>
      <c r="M33" s="299">
        <v>0</v>
      </c>
      <c r="N33" s="299">
        <v>0</v>
      </c>
      <c r="O33" s="299">
        <v>1</v>
      </c>
      <c r="P33" s="301">
        <v>1</v>
      </c>
      <c r="Q33" s="299">
        <v>0</v>
      </c>
      <c r="R33" s="299">
        <v>0</v>
      </c>
      <c r="S33" s="299">
        <v>0</v>
      </c>
      <c r="T33" s="299">
        <v>1</v>
      </c>
      <c r="U33" s="299">
        <v>0</v>
      </c>
      <c r="V33" s="299">
        <v>0</v>
      </c>
      <c r="W33" s="301">
        <v>1</v>
      </c>
      <c r="X33" s="301">
        <v>1</v>
      </c>
      <c r="Y33" s="301">
        <v>2</v>
      </c>
      <c r="Z33" s="301">
        <v>1</v>
      </c>
      <c r="AB33" s="249" t="s">
        <v>119</v>
      </c>
    </row>
    <row r="34" spans="2:28" x14ac:dyDescent="0.25">
      <c r="B34" s="299" t="s">
        <v>23</v>
      </c>
      <c r="C34" s="299">
        <v>6</v>
      </c>
      <c r="D34" s="299" t="s">
        <v>385</v>
      </c>
      <c r="E34" s="303" t="s">
        <v>121</v>
      </c>
      <c r="F34" s="299">
        <v>1</v>
      </c>
      <c r="G34" s="299">
        <v>2</v>
      </c>
      <c r="H34" s="299">
        <v>2</v>
      </c>
      <c r="I34" s="299">
        <v>0</v>
      </c>
      <c r="J34" s="299">
        <v>1</v>
      </c>
      <c r="K34" s="299">
        <v>1</v>
      </c>
      <c r="L34" s="299">
        <v>0</v>
      </c>
      <c r="M34" s="299">
        <v>0</v>
      </c>
      <c r="N34" s="299">
        <v>0</v>
      </c>
      <c r="O34" s="299">
        <v>0</v>
      </c>
      <c r="P34" s="301">
        <v>0.5</v>
      </c>
      <c r="Q34" s="299">
        <v>0</v>
      </c>
      <c r="R34" s="299">
        <v>1</v>
      </c>
      <c r="S34" s="299">
        <v>0</v>
      </c>
      <c r="T34" s="299">
        <v>1</v>
      </c>
      <c r="U34" s="299">
        <v>0</v>
      </c>
      <c r="V34" s="299">
        <v>0</v>
      </c>
      <c r="W34" s="301">
        <v>0.5</v>
      </c>
      <c r="X34" s="301">
        <v>0.5</v>
      </c>
      <c r="Y34" s="301">
        <v>1</v>
      </c>
      <c r="Z34" s="301">
        <v>0</v>
      </c>
    </row>
    <row r="35" spans="2:28" x14ac:dyDescent="0.25">
      <c r="B35" s="299" t="s">
        <v>23</v>
      </c>
      <c r="C35" s="299">
        <v>7</v>
      </c>
      <c r="D35" s="299" t="s">
        <v>388</v>
      </c>
      <c r="E35" s="303" t="s">
        <v>127</v>
      </c>
      <c r="F35" s="299">
        <v>1</v>
      </c>
      <c r="G35" s="299">
        <v>4</v>
      </c>
      <c r="H35" s="299">
        <v>4</v>
      </c>
      <c r="I35" s="299">
        <v>2</v>
      </c>
      <c r="J35" s="299">
        <v>1</v>
      </c>
      <c r="K35" s="299">
        <v>1</v>
      </c>
      <c r="L35" s="299">
        <v>0</v>
      </c>
      <c r="M35" s="299">
        <v>0</v>
      </c>
      <c r="N35" s="299">
        <v>0</v>
      </c>
      <c r="O35" s="299">
        <v>0</v>
      </c>
      <c r="P35" s="301">
        <v>0.25</v>
      </c>
      <c r="Q35" s="299">
        <v>0</v>
      </c>
      <c r="R35" s="299">
        <v>0</v>
      </c>
      <c r="S35" s="299">
        <v>0</v>
      </c>
      <c r="T35" s="299">
        <v>4</v>
      </c>
      <c r="U35" s="299">
        <v>0</v>
      </c>
      <c r="V35" s="299">
        <v>0</v>
      </c>
      <c r="W35" s="301">
        <v>0.25</v>
      </c>
      <c r="X35" s="301">
        <v>0.25</v>
      </c>
      <c r="Y35" s="301">
        <v>0.5</v>
      </c>
      <c r="Z35" s="301">
        <v>0</v>
      </c>
    </row>
    <row r="36" spans="2:28" x14ac:dyDescent="0.25">
      <c r="B36" s="299" t="s">
        <v>23</v>
      </c>
      <c r="C36" s="299">
        <v>29</v>
      </c>
      <c r="D36" s="299" t="s">
        <v>386</v>
      </c>
      <c r="E36" s="303" t="s">
        <v>118</v>
      </c>
      <c r="F36" s="299">
        <v>1</v>
      </c>
      <c r="G36" s="299">
        <v>4</v>
      </c>
      <c r="H36" s="299">
        <v>4</v>
      </c>
      <c r="I36" s="299">
        <v>0</v>
      </c>
      <c r="J36" s="299">
        <v>1</v>
      </c>
      <c r="K36" s="299">
        <v>1</v>
      </c>
      <c r="L36" s="299">
        <v>0</v>
      </c>
      <c r="M36" s="299">
        <v>0</v>
      </c>
      <c r="N36" s="299">
        <v>0</v>
      </c>
      <c r="O36" s="299">
        <v>0</v>
      </c>
      <c r="P36" s="301">
        <v>0.25</v>
      </c>
      <c r="Q36" s="299">
        <v>0</v>
      </c>
      <c r="R36" s="299">
        <v>1</v>
      </c>
      <c r="S36" s="299">
        <v>0</v>
      </c>
      <c r="T36" s="299">
        <v>2</v>
      </c>
      <c r="U36" s="299">
        <v>0</v>
      </c>
      <c r="V36" s="299">
        <v>0</v>
      </c>
      <c r="W36" s="301">
        <v>0.25</v>
      </c>
      <c r="X36" s="301">
        <v>0.25</v>
      </c>
      <c r="Y36" s="301">
        <v>0.5</v>
      </c>
      <c r="Z36" s="301">
        <v>0</v>
      </c>
      <c r="AB36" s="249" t="s">
        <v>122</v>
      </c>
    </row>
    <row r="37" spans="2:28" x14ac:dyDescent="0.25">
      <c r="B37" s="299" t="s">
        <v>23</v>
      </c>
      <c r="C37" s="299">
        <v>17</v>
      </c>
      <c r="D37" s="299" t="s">
        <v>387</v>
      </c>
      <c r="E37" s="303" t="s">
        <v>124</v>
      </c>
      <c r="F37" s="299">
        <v>1</v>
      </c>
      <c r="G37" s="299">
        <v>4</v>
      </c>
      <c r="H37" s="299">
        <v>4</v>
      </c>
      <c r="I37" s="299">
        <v>0</v>
      </c>
      <c r="J37" s="299">
        <v>1</v>
      </c>
      <c r="K37" s="299">
        <v>1</v>
      </c>
      <c r="L37" s="299">
        <v>0</v>
      </c>
      <c r="M37" s="299">
        <v>0</v>
      </c>
      <c r="N37" s="299">
        <v>0</v>
      </c>
      <c r="O37" s="299">
        <v>0</v>
      </c>
      <c r="P37" s="301">
        <v>0.25</v>
      </c>
      <c r="Q37" s="299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301">
        <v>0.25</v>
      </c>
      <c r="X37" s="301">
        <v>0.25</v>
      </c>
      <c r="Y37" s="301">
        <v>0.5</v>
      </c>
      <c r="Z37" s="301">
        <v>0</v>
      </c>
    </row>
    <row r="38" spans="2:28" x14ac:dyDescent="0.25">
      <c r="B38" s="299" t="s">
        <v>23</v>
      </c>
      <c r="C38" s="299">
        <v>8</v>
      </c>
      <c r="D38" s="299" t="s">
        <v>394</v>
      </c>
      <c r="E38" s="303" t="s">
        <v>125</v>
      </c>
      <c r="F38" s="299">
        <v>1</v>
      </c>
      <c r="G38" s="299">
        <v>4</v>
      </c>
      <c r="H38" s="299">
        <v>1</v>
      </c>
      <c r="I38" s="299">
        <v>1</v>
      </c>
      <c r="J38" s="299">
        <v>0</v>
      </c>
      <c r="K38" s="299">
        <v>0</v>
      </c>
      <c r="L38" s="299">
        <v>0</v>
      </c>
      <c r="M38" s="299">
        <v>0</v>
      </c>
      <c r="N38" s="299">
        <v>0</v>
      </c>
      <c r="O38" s="299">
        <v>0</v>
      </c>
      <c r="P38" s="301">
        <v>0</v>
      </c>
      <c r="Q38" s="299">
        <v>3</v>
      </c>
      <c r="R38" s="299">
        <v>0</v>
      </c>
      <c r="S38" s="299">
        <v>0</v>
      </c>
      <c r="T38" s="299">
        <v>3</v>
      </c>
      <c r="U38" s="299">
        <v>0</v>
      </c>
      <c r="V38" s="299">
        <v>0</v>
      </c>
      <c r="W38" s="301">
        <v>0.75</v>
      </c>
      <c r="X38" s="301">
        <v>0</v>
      </c>
      <c r="Y38" s="301">
        <v>0.75</v>
      </c>
      <c r="Z38" s="301">
        <v>0</v>
      </c>
    </row>
    <row r="39" spans="2:28" x14ac:dyDescent="0.25">
      <c r="B39" s="299" t="s">
        <v>23</v>
      </c>
      <c r="C39" s="299">
        <v>11</v>
      </c>
      <c r="D39" s="299" t="s">
        <v>393</v>
      </c>
      <c r="E39" s="303" t="s">
        <v>119</v>
      </c>
      <c r="F39" s="299">
        <v>1</v>
      </c>
      <c r="G39" s="299">
        <v>4</v>
      </c>
      <c r="H39" s="299">
        <v>3</v>
      </c>
      <c r="I39" s="299">
        <v>1</v>
      </c>
      <c r="J39" s="299">
        <v>0</v>
      </c>
      <c r="K39" s="299">
        <v>0</v>
      </c>
      <c r="L39" s="299">
        <v>0</v>
      </c>
      <c r="M39" s="299">
        <v>0</v>
      </c>
      <c r="N39" s="299">
        <v>0</v>
      </c>
      <c r="O39" s="299">
        <v>0</v>
      </c>
      <c r="P39" s="301">
        <v>0</v>
      </c>
      <c r="Q39" s="299">
        <v>1</v>
      </c>
      <c r="R39" s="299">
        <v>0</v>
      </c>
      <c r="S39" s="299">
        <v>0</v>
      </c>
      <c r="T39" s="299">
        <v>2</v>
      </c>
      <c r="U39" s="299">
        <v>0</v>
      </c>
      <c r="V39" s="299">
        <v>0</v>
      </c>
      <c r="W39" s="301">
        <v>0.25</v>
      </c>
      <c r="X39" s="301">
        <v>0</v>
      </c>
      <c r="Y39" s="301">
        <v>0.25</v>
      </c>
      <c r="Z39" s="301">
        <v>0</v>
      </c>
    </row>
    <row r="40" spans="2:28" x14ac:dyDescent="0.25">
      <c r="B40" s="299" t="s">
        <v>23</v>
      </c>
      <c r="C40" s="299">
        <v>21</v>
      </c>
      <c r="D40" s="299" t="s">
        <v>389</v>
      </c>
      <c r="E40" s="303" t="s">
        <v>117</v>
      </c>
      <c r="F40" s="299">
        <v>1</v>
      </c>
      <c r="G40" s="299">
        <v>4</v>
      </c>
      <c r="H40" s="299">
        <v>4</v>
      </c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301">
        <v>0</v>
      </c>
      <c r="Q40" s="299">
        <v>0</v>
      </c>
      <c r="R40" s="299">
        <v>2</v>
      </c>
      <c r="S40" s="299">
        <v>0</v>
      </c>
      <c r="T40" s="299">
        <v>1</v>
      </c>
      <c r="U40" s="299">
        <v>0</v>
      </c>
      <c r="V40" s="299">
        <v>0</v>
      </c>
      <c r="W40" s="301">
        <v>0</v>
      </c>
      <c r="X40" s="301">
        <v>0</v>
      </c>
      <c r="Y40" s="301">
        <v>0</v>
      </c>
      <c r="Z40" s="301">
        <v>0</v>
      </c>
      <c r="AB40" s="249" t="s">
        <v>126</v>
      </c>
    </row>
    <row r="41" spans="2:28" x14ac:dyDescent="0.25">
      <c r="B41" s="299" t="s">
        <v>23</v>
      </c>
      <c r="C41" s="299">
        <v>44</v>
      </c>
      <c r="D41" s="299" t="s">
        <v>390</v>
      </c>
      <c r="E41" s="303" t="s">
        <v>126</v>
      </c>
      <c r="F41" s="299">
        <v>1</v>
      </c>
      <c r="G41" s="299">
        <v>4</v>
      </c>
      <c r="H41" s="299">
        <v>4</v>
      </c>
      <c r="I41" s="299">
        <v>0</v>
      </c>
      <c r="J41" s="299">
        <v>0</v>
      </c>
      <c r="K41" s="299">
        <v>0</v>
      </c>
      <c r="L41" s="299">
        <v>0</v>
      </c>
      <c r="M41" s="299">
        <v>0</v>
      </c>
      <c r="N41" s="299">
        <v>0</v>
      </c>
      <c r="O41" s="299">
        <v>0</v>
      </c>
      <c r="P41" s="301">
        <v>0</v>
      </c>
      <c r="Q41" s="299">
        <v>0</v>
      </c>
      <c r="R41" s="299">
        <v>2</v>
      </c>
      <c r="S41" s="299">
        <v>0</v>
      </c>
      <c r="T41" s="299">
        <v>0</v>
      </c>
      <c r="U41" s="299">
        <v>0</v>
      </c>
      <c r="V41" s="299">
        <v>0</v>
      </c>
      <c r="W41" s="301">
        <v>0</v>
      </c>
      <c r="X41" s="301">
        <v>0</v>
      </c>
      <c r="Y41" s="301">
        <v>0</v>
      </c>
      <c r="Z41" s="301">
        <v>0</v>
      </c>
    </row>
    <row r="42" spans="2:28" x14ac:dyDescent="0.25">
      <c r="B42" s="299" t="s">
        <v>23</v>
      </c>
      <c r="C42" s="299">
        <v>1</v>
      </c>
      <c r="D42" s="299" t="s">
        <v>391</v>
      </c>
      <c r="E42" s="303" t="s">
        <v>128</v>
      </c>
      <c r="F42" s="299">
        <v>1</v>
      </c>
      <c r="G42" s="299">
        <v>1</v>
      </c>
      <c r="H42" s="299">
        <v>1</v>
      </c>
      <c r="I42" s="299">
        <v>0</v>
      </c>
      <c r="J42" s="299">
        <v>0</v>
      </c>
      <c r="K42" s="299">
        <v>0</v>
      </c>
      <c r="L42" s="299">
        <v>0</v>
      </c>
      <c r="M42" s="299">
        <v>0</v>
      </c>
      <c r="N42" s="299">
        <v>0</v>
      </c>
      <c r="O42" s="299">
        <v>0</v>
      </c>
      <c r="P42" s="301">
        <v>0</v>
      </c>
      <c r="Q42" s="299">
        <v>0</v>
      </c>
      <c r="R42" s="299">
        <v>0</v>
      </c>
      <c r="S42" s="299">
        <v>0</v>
      </c>
      <c r="T42" s="299">
        <v>0</v>
      </c>
      <c r="U42" s="299">
        <v>0</v>
      </c>
      <c r="V42" s="299">
        <v>0</v>
      </c>
      <c r="W42" s="301">
        <v>0</v>
      </c>
      <c r="X42" s="301">
        <v>0</v>
      </c>
      <c r="Y42" s="301">
        <v>0</v>
      </c>
      <c r="Z42" s="301">
        <v>0</v>
      </c>
    </row>
    <row r="43" spans="2:28" x14ac:dyDescent="0.25">
      <c r="B43" s="299" t="s">
        <v>23</v>
      </c>
      <c r="C43" s="299">
        <v>26</v>
      </c>
      <c r="D43" s="299" t="s">
        <v>392</v>
      </c>
      <c r="E43" s="303" t="s">
        <v>132</v>
      </c>
      <c r="F43" s="299">
        <v>1</v>
      </c>
      <c r="G43" s="299">
        <v>1</v>
      </c>
      <c r="H43" s="299">
        <v>1</v>
      </c>
      <c r="I43" s="299">
        <v>0</v>
      </c>
      <c r="J43" s="299">
        <v>0</v>
      </c>
      <c r="K43" s="299">
        <v>0</v>
      </c>
      <c r="L43" s="299">
        <v>0</v>
      </c>
      <c r="M43" s="299">
        <v>0</v>
      </c>
      <c r="N43" s="299">
        <v>0</v>
      </c>
      <c r="O43" s="299">
        <v>0</v>
      </c>
      <c r="P43" s="301">
        <v>0</v>
      </c>
      <c r="Q43" s="299">
        <v>0</v>
      </c>
      <c r="R43" s="299">
        <v>1</v>
      </c>
      <c r="S43" s="299">
        <v>0</v>
      </c>
      <c r="T43" s="299">
        <v>0</v>
      </c>
      <c r="U43" s="299">
        <v>0</v>
      </c>
      <c r="V43" s="299">
        <v>0</v>
      </c>
      <c r="W43" s="301">
        <v>0</v>
      </c>
      <c r="X43" s="301">
        <v>0</v>
      </c>
      <c r="Y43" s="301">
        <v>0</v>
      </c>
      <c r="Z43" s="301">
        <v>0</v>
      </c>
      <c r="AB43" s="249" t="s">
        <v>129</v>
      </c>
    </row>
    <row r="44" spans="2:28" x14ac:dyDescent="0.25">
      <c r="B44" s="299" t="s">
        <v>23</v>
      </c>
      <c r="C44" s="299">
        <v>71</v>
      </c>
      <c r="D44" s="299" t="s">
        <v>395</v>
      </c>
      <c r="E44" s="303" t="s">
        <v>123</v>
      </c>
      <c r="F44" s="299">
        <v>1</v>
      </c>
      <c r="G44" s="299">
        <v>2</v>
      </c>
      <c r="H44" s="299">
        <v>2</v>
      </c>
      <c r="I44" s="299">
        <v>0</v>
      </c>
      <c r="J44" s="299">
        <v>0</v>
      </c>
      <c r="K44" s="299">
        <v>0</v>
      </c>
      <c r="L44" s="299">
        <v>0</v>
      </c>
      <c r="M44" s="299">
        <v>0</v>
      </c>
      <c r="N44" s="299">
        <v>0</v>
      </c>
      <c r="O44" s="299">
        <v>0</v>
      </c>
      <c r="P44" s="301">
        <v>0</v>
      </c>
      <c r="Q44" s="299">
        <v>0</v>
      </c>
      <c r="R44" s="299">
        <v>1</v>
      </c>
      <c r="S44" s="299">
        <v>0</v>
      </c>
      <c r="T44" s="299">
        <v>0</v>
      </c>
      <c r="U44" s="299">
        <v>0</v>
      </c>
      <c r="V44" s="299">
        <v>0</v>
      </c>
      <c r="W44" s="301">
        <v>0</v>
      </c>
      <c r="X44" s="301">
        <v>0</v>
      </c>
      <c r="Y44" s="301">
        <v>0</v>
      </c>
      <c r="Z44" s="301">
        <v>0</v>
      </c>
      <c r="AB44" s="249" t="s">
        <v>130</v>
      </c>
    </row>
    <row r="45" spans="2:28" x14ac:dyDescent="0.25">
      <c r="B45" s="299" t="s">
        <v>23</v>
      </c>
      <c r="C45" s="299">
        <v>50</v>
      </c>
      <c r="D45" s="299" t="s">
        <v>396</v>
      </c>
      <c r="E45" s="303" t="s">
        <v>139</v>
      </c>
      <c r="F45" s="299">
        <v>1</v>
      </c>
      <c r="G45" s="299">
        <v>2</v>
      </c>
      <c r="H45" s="299">
        <v>2</v>
      </c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>
        <v>0</v>
      </c>
      <c r="O45" s="299">
        <v>0</v>
      </c>
      <c r="P45" s="301">
        <v>0</v>
      </c>
      <c r="Q45" s="299">
        <v>0</v>
      </c>
      <c r="R45" s="299">
        <v>0</v>
      </c>
      <c r="S45" s="299">
        <v>0</v>
      </c>
      <c r="T45" s="299">
        <v>0</v>
      </c>
      <c r="U45" s="299">
        <v>0</v>
      </c>
      <c r="V45" s="299">
        <v>0</v>
      </c>
      <c r="W45" s="301">
        <v>0</v>
      </c>
      <c r="X45" s="301">
        <v>0</v>
      </c>
      <c r="Y45" s="301">
        <v>0</v>
      </c>
      <c r="Z45" s="301">
        <v>0</v>
      </c>
      <c r="AB45" s="249" t="s">
        <v>131</v>
      </c>
    </row>
    <row r="46" spans="2:28" x14ac:dyDescent="0.25">
      <c r="B46" s="299" t="s">
        <v>23</v>
      </c>
      <c r="C46" s="299">
        <v>91</v>
      </c>
      <c r="D46" s="299" t="s">
        <v>397</v>
      </c>
      <c r="E46" s="303" t="s">
        <v>129</v>
      </c>
      <c r="F46" s="299">
        <v>1</v>
      </c>
      <c r="G46" s="299">
        <v>1</v>
      </c>
      <c r="H46" s="299">
        <v>1</v>
      </c>
      <c r="I46" s="299">
        <v>0</v>
      </c>
      <c r="J46" s="299">
        <v>0</v>
      </c>
      <c r="K46" s="299">
        <v>0</v>
      </c>
      <c r="L46" s="299">
        <v>0</v>
      </c>
      <c r="M46" s="299">
        <v>0</v>
      </c>
      <c r="N46" s="299">
        <v>0</v>
      </c>
      <c r="O46" s="299">
        <v>0</v>
      </c>
      <c r="P46" s="301">
        <v>0</v>
      </c>
      <c r="Q46" s="299">
        <v>0</v>
      </c>
      <c r="R46" s="299">
        <v>0</v>
      </c>
      <c r="S46" s="299">
        <v>0</v>
      </c>
      <c r="T46" s="299">
        <v>0</v>
      </c>
      <c r="U46" s="299">
        <v>0</v>
      </c>
      <c r="V46" s="299">
        <v>0</v>
      </c>
      <c r="W46" s="301">
        <v>0</v>
      </c>
      <c r="X46" s="301">
        <v>0</v>
      </c>
      <c r="Y46" s="301">
        <v>0</v>
      </c>
      <c r="Z46" s="301">
        <v>0</v>
      </c>
    </row>
    <row r="47" spans="2:28" x14ac:dyDescent="0.25">
      <c r="B47" s="299" t="s">
        <v>17</v>
      </c>
      <c r="C47" s="299">
        <v>51</v>
      </c>
      <c r="D47" s="299" t="s">
        <v>294</v>
      </c>
      <c r="E47" s="299" t="s">
        <v>166</v>
      </c>
      <c r="F47" s="299">
        <v>2</v>
      </c>
      <c r="G47" s="299">
        <v>9</v>
      </c>
      <c r="H47" s="299">
        <v>8</v>
      </c>
      <c r="I47" s="299">
        <v>5</v>
      </c>
      <c r="J47" s="299">
        <v>5</v>
      </c>
      <c r="K47" s="299">
        <v>3</v>
      </c>
      <c r="L47" s="299">
        <v>1</v>
      </c>
      <c r="M47" s="299">
        <v>0</v>
      </c>
      <c r="N47" s="299">
        <v>1</v>
      </c>
      <c r="O47" s="299">
        <v>5</v>
      </c>
      <c r="P47" s="301">
        <v>0.625</v>
      </c>
      <c r="Q47" s="299">
        <v>0</v>
      </c>
      <c r="R47" s="299">
        <v>1</v>
      </c>
      <c r="S47" s="299">
        <v>1</v>
      </c>
      <c r="T47" s="299">
        <v>5</v>
      </c>
      <c r="U47" s="299">
        <v>0</v>
      </c>
      <c r="V47" s="299">
        <v>0</v>
      </c>
      <c r="W47" s="301">
        <v>0.66700000000000004</v>
      </c>
      <c r="X47" s="301">
        <v>1.125</v>
      </c>
      <c r="Y47" s="301">
        <v>1.792</v>
      </c>
      <c r="Z47" s="301">
        <v>0.66700000000000004</v>
      </c>
      <c r="AB47" s="249" t="s">
        <v>138</v>
      </c>
    </row>
    <row r="48" spans="2:28" x14ac:dyDescent="0.25">
      <c r="B48" s="299" t="s">
        <v>17</v>
      </c>
      <c r="C48" s="299">
        <v>34</v>
      </c>
      <c r="D48" s="299" t="s">
        <v>289</v>
      </c>
      <c r="E48" s="299" t="s">
        <v>169</v>
      </c>
      <c r="F48" s="299">
        <v>2</v>
      </c>
      <c r="G48" s="299">
        <v>10</v>
      </c>
      <c r="H48" s="299">
        <v>8</v>
      </c>
      <c r="I48" s="299">
        <v>2</v>
      </c>
      <c r="J48" s="299">
        <v>4</v>
      </c>
      <c r="K48" s="299">
        <v>1</v>
      </c>
      <c r="L48" s="299">
        <v>2</v>
      </c>
      <c r="M48" s="299">
        <v>0</v>
      </c>
      <c r="N48" s="299">
        <v>1</v>
      </c>
      <c r="O48" s="299">
        <v>5</v>
      </c>
      <c r="P48" s="301">
        <v>0.5</v>
      </c>
      <c r="Q48" s="299">
        <v>2</v>
      </c>
      <c r="R48" s="299">
        <v>1</v>
      </c>
      <c r="S48" s="299">
        <v>0</v>
      </c>
      <c r="T48" s="299">
        <v>0</v>
      </c>
      <c r="U48" s="299">
        <v>0</v>
      </c>
      <c r="V48" s="299">
        <v>0</v>
      </c>
      <c r="W48" s="301">
        <v>0.6</v>
      </c>
      <c r="X48" s="301">
        <v>1.125</v>
      </c>
      <c r="Y48" s="301">
        <v>1.7250000000000001</v>
      </c>
      <c r="Z48" s="301">
        <v>0.5</v>
      </c>
    </row>
    <row r="49" spans="2:26" x14ac:dyDescent="0.25">
      <c r="B49" s="299" t="s">
        <v>17</v>
      </c>
      <c r="C49" s="299">
        <v>9</v>
      </c>
      <c r="D49" s="299" t="s">
        <v>282</v>
      </c>
      <c r="E49" s="299" t="s">
        <v>162</v>
      </c>
      <c r="F49" s="299">
        <v>2</v>
      </c>
      <c r="G49" s="299">
        <v>11</v>
      </c>
      <c r="H49" s="299">
        <v>9</v>
      </c>
      <c r="I49" s="299">
        <v>6</v>
      </c>
      <c r="J49" s="299">
        <v>4</v>
      </c>
      <c r="K49" s="299">
        <v>4</v>
      </c>
      <c r="L49" s="299">
        <v>0</v>
      </c>
      <c r="M49" s="299">
        <v>0</v>
      </c>
      <c r="N49" s="299">
        <v>0</v>
      </c>
      <c r="O49" s="299">
        <v>5</v>
      </c>
      <c r="P49" s="301">
        <v>0.44400000000000001</v>
      </c>
      <c r="Q49" s="299">
        <v>1</v>
      </c>
      <c r="R49" s="299">
        <v>0</v>
      </c>
      <c r="S49" s="299">
        <v>1</v>
      </c>
      <c r="T49" s="299">
        <v>5</v>
      </c>
      <c r="U49" s="299">
        <v>0</v>
      </c>
      <c r="V49" s="299">
        <v>0</v>
      </c>
      <c r="W49" s="301">
        <v>0.54500000000000004</v>
      </c>
      <c r="X49" s="301">
        <v>0.44400000000000001</v>
      </c>
      <c r="Y49" s="301">
        <v>0.99</v>
      </c>
      <c r="Z49" s="301">
        <v>0.28599999999999998</v>
      </c>
    </row>
    <row r="50" spans="2:26" x14ac:dyDescent="0.25">
      <c r="B50" s="299" t="s">
        <v>17</v>
      </c>
      <c r="C50" s="299">
        <v>47</v>
      </c>
      <c r="D50" s="299" t="s">
        <v>293</v>
      </c>
      <c r="E50" s="299" t="s">
        <v>160</v>
      </c>
      <c r="F50" s="299">
        <v>2</v>
      </c>
      <c r="G50" s="299">
        <v>5</v>
      </c>
      <c r="H50" s="299">
        <v>5</v>
      </c>
      <c r="I50" s="299">
        <v>2</v>
      </c>
      <c r="J50" s="299">
        <v>3</v>
      </c>
      <c r="K50" s="299">
        <v>2</v>
      </c>
      <c r="L50" s="299">
        <v>1</v>
      </c>
      <c r="M50" s="299">
        <v>0</v>
      </c>
      <c r="N50" s="299">
        <v>0</v>
      </c>
      <c r="O50" s="299">
        <v>2</v>
      </c>
      <c r="P50" s="301">
        <v>0.6</v>
      </c>
      <c r="Q50" s="299">
        <v>0</v>
      </c>
      <c r="R50" s="299">
        <v>0</v>
      </c>
      <c r="S50" s="299">
        <v>0</v>
      </c>
      <c r="T50" s="299">
        <v>1</v>
      </c>
      <c r="U50" s="299">
        <v>0</v>
      </c>
      <c r="V50" s="299">
        <v>0</v>
      </c>
      <c r="W50" s="301">
        <v>0.6</v>
      </c>
      <c r="X50" s="301">
        <v>0.8</v>
      </c>
      <c r="Y50" s="301">
        <v>1.4</v>
      </c>
      <c r="Z50" s="301">
        <v>0.5</v>
      </c>
    </row>
    <row r="51" spans="2:26" x14ac:dyDescent="0.25">
      <c r="B51" s="299" t="s">
        <v>17</v>
      </c>
      <c r="C51" s="299">
        <v>24</v>
      </c>
      <c r="D51" s="299" t="s">
        <v>285</v>
      </c>
      <c r="E51" s="299" t="s">
        <v>176</v>
      </c>
      <c r="F51" s="299">
        <v>2</v>
      </c>
      <c r="G51" s="299">
        <v>9</v>
      </c>
      <c r="H51" s="299">
        <v>8</v>
      </c>
      <c r="I51" s="299">
        <v>3</v>
      </c>
      <c r="J51" s="299">
        <v>3</v>
      </c>
      <c r="K51" s="299">
        <v>3</v>
      </c>
      <c r="L51" s="299">
        <v>0</v>
      </c>
      <c r="M51" s="299">
        <v>0</v>
      </c>
      <c r="N51" s="299">
        <v>0</v>
      </c>
      <c r="O51" s="299">
        <v>1</v>
      </c>
      <c r="P51" s="301">
        <v>0.375</v>
      </c>
      <c r="Q51" s="299">
        <v>0</v>
      </c>
      <c r="R51" s="299">
        <v>2</v>
      </c>
      <c r="S51" s="299">
        <v>1</v>
      </c>
      <c r="T51" s="299">
        <v>2</v>
      </c>
      <c r="U51" s="299">
        <v>1</v>
      </c>
      <c r="V51" s="299">
        <v>0</v>
      </c>
      <c r="W51" s="301">
        <v>0.44400000000000001</v>
      </c>
      <c r="X51" s="301">
        <v>0.375</v>
      </c>
      <c r="Y51" s="301">
        <v>0.81899999999999995</v>
      </c>
      <c r="Z51" s="301">
        <v>0.4</v>
      </c>
    </row>
    <row r="52" spans="2:26" x14ac:dyDescent="0.25">
      <c r="B52" s="299" t="s">
        <v>17</v>
      </c>
      <c r="C52" s="299">
        <v>12</v>
      </c>
      <c r="D52" s="299" t="s">
        <v>281</v>
      </c>
      <c r="E52" s="299" t="s">
        <v>168</v>
      </c>
      <c r="F52" s="299">
        <v>2</v>
      </c>
      <c r="G52" s="299">
        <v>11</v>
      </c>
      <c r="H52" s="299">
        <v>9</v>
      </c>
      <c r="I52" s="299">
        <v>6</v>
      </c>
      <c r="J52" s="299">
        <v>3</v>
      </c>
      <c r="K52" s="299">
        <v>3</v>
      </c>
      <c r="L52" s="299">
        <v>0</v>
      </c>
      <c r="M52" s="299">
        <v>0</v>
      </c>
      <c r="N52" s="299">
        <v>0</v>
      </c>
      <c r="O52" s="299">
        <v>1</v>
      </c>
      <c r="P52" s="301">
        <v>0.33300000000000002</v>
      </c>
      <c r="Q52" s="299">
        <v>1</v>
      </c>
      <c r="R52" s="299">
        <v>0</v>
      </c>
      <c r="S52" s="299">
        <v>1</v>
      </c>
      <c r="T52" s="299">
        <v>7</v>
      </c>
      <c r="U52" s="299">
        <v>0</v>
      </c>
      <c r="V52" s="299">
        <v>0</v>
      </c>
      <c r="W52" s="301">
        <v>0.45500000000000002</v>
      </c>
      <c r="X52" s="301">
        <v>0.33300000000000002</v>
      </c>
      <c r="Y52" s="301">
        <v>0.78800000000000003</v>
      </c>
      <c r="Z52" s="301">
        <v>0</v>
      </c>
    </row>
    <row r="53" spans="2:26" x14ac:dyDescent="0.25">
      <c r="B53" s="299" t="s">
        <v>17</v>
      </c>
      <c r="C53" s="299">
        <v>7</v>
      </c>
      <c r="D53" s="299" t="s">
        <v>286</v>
      </c>
      <c r="E53" s="299" t="s">
        <v>161</v>
      </c>
      <c r="F53" s="299">
        <v>2</v>
      </c>
      <c r="G53" s="299">
        <v>10</v>
      </c>
      <c r="H53" s="299">
        <v>7</v>
      </c>
      <c r="I53" s="299">
        <v>4</v>
      </c>
      <c r="J53" s="299">
        <v>2</v>
      </c>
      <c r="K53" s="299">
        <v>1</v>
      </c>
      <c r="L53" s="299">
        <v>0</v>
      </c>
      <c r="M53" s="299">
        <v>0</v>
      </c>
      <c r="N53" s="299">
        <v>1</v>
      </c>
      <c r="O53" s="299">
        <v>7</v>
      </c>
      <c r="P53" s="301">
        <v>0.28599999999999998</v>
      </c>
      <c r="Q53" s="299">
        <v>3</v>
      </c>
      <c r="R53" s="299">
        <v>0</v>
      </c>
      <c r="S53" s="299">
        <v>0</v>
      </c>
      <c r="T53" s="299">
        <v>2</v>
      </c>
      <c r="U53" s="299">
        <v>0</v>
      </c>
      <c r="V53" s="299">
        <v>0</v>
      </c>
      <c r="W53" s="301">
        <v>0.5</v>
      </c>
      <c r="X53" s="301">
        <v>0.71399999999999997</v>
      </c>
      <c r="Y53" s="301">
        <v>1.214</v>
      </c>
      <c r="Z53" s="301">
        <v>0.4</v>
      </c>
    </row>
    <row r="54" spans="2:26" x14ac:dyDescent="0.25">
      <c r="B54" s="299" t="s">
        <v>17</v>
      </c>
      <c r="C54" s="299">
        <v>21</v>
      </c>
      <c r="D54" s="299" t="s">
        <v>292</v>
      </c>
      <c r="E54" s="299" t="s">
        <v>163</v>
      </c>
      <c r="F54" s="299">
        <v>2</v>
      </c>
      <c r="G54" s="299">
        <v>8</v>
      </c>
      <c r="H54" s="299">
        <v>7</v>
      </c>
      <c r="I54" s="299">
        <v>2</v>
      </c>
      <c r="J54" s="299">
        <v>2</v>
      </c>
      <c r="K54" s="299">
        <v>2</v>
      </c>
      <c r="L54" s="299">
        <v>0</v>
      </c>
      <c r="M54" s="299">
        <v>0</v>
      </c>
      <c r="N54" s="299">
        <v>0</v>
      </c>
      <c r="O54" s="299">
        <v>3</v>
      </c>
      <c r="P54" s="301">
        <v>0.28599999999999998</v>
      </c>
      <c r="Q54" s="299">
        <v>1</v>
      </c>
      <c r="R54" s="299">
        <v>2</v>
      </c>
      <c r="S54" s="299">
        <v>0</v>
      </c>
      <c r="T54" s="299">
        <v>2</v>
      </c>
      <c r="U54" s="299">
        <v>0</v>
      </c>
      <c r="V54" s="299">
        <v>0</v>
      </c>
      <c r="W54" s="301">
        <v>0.375</v>
      </c>
      <c r="X54" s="301">
        <v>0.28599999999999998</v>
      </c>
      <c r="Y54" s="301">
        <v>0.66100000000000003</v>
      </c>
      <c r="Z54" s="301">
        <v>0.5</v>
      </c>
    </row>
    <row r="55" spans="2:26" x14ac:dyDescent="0.25">
      <c r="B55" s="299" t="s">
        <v>17</v>
      </c>
      <c r="C55" s="299">
        <v>16</v>
      </c>
      <c r="D55" s="299" t="s">
        <v>287</v>
      </c>
      <c r="E55" s="299" t="s">
        <v>177</v>
      </c>
      <c r="F55" s="299">
        <v>1</v>
      </c>
      <c r="G55" s="299">
        <v>2</v>
      </c>
      <c r="H55" s="299">
        <v>2</v>
      </c>
      <c r="I55" s="299">
        <v>0</v>
      </c>
      <c r="J55" s="299">
        <v>1</v>
      </c>
      <c r="K55" s="299">
        <v>1</v>
      </c>
      <c r="L55" s="299">
        <v>0</v>
      </c>
      <c r="M55" s="299">
        <v>0</v>
      </c>
      <c r="N55" s="299">
        <v>0</v>
      </c>
      <c r="O55" s="299">
        <v>1</v>
      </c>
      <c r="P55" s="301">
        <v>0.5</v>
      </c>
      <c r="Q55" s="299">
        <v>0</v>
      </c>
      <c r="R55" s="299">
        <v>1</v>
      </c>
      <c r="S55" s="299">
        <v>0</v>
      </c>
      <c r="T55" s="299">
        <v>0</v>
      </c>
      <c r="U55" s="299">
        <v>0</v>
      </c>
      <c r="V55" s="299">
        <v>0</v>
      </c>
      <c r="W55" s="301">
        <v>0.5</v>
      </c>
      <c r="X55" s="301">
        <v>0.5</v>
      </c>
      <c r="Y55" s="301">
        <v>1</v>
      </c>
      <c r="Z55" s="301">
        <v>0.5</v>
      </c>
    </row>
    <row r="56" spans="2:26" x14ac:dyDescent="0.25">
      <c r="B56" s="299" t="s">
        <v>17</v>
      </c>
      <c r="C56" s="299">
        <v>29</v>
      </c>
      <c r="D56" s="299" t="s">
        <v>288</v>
      </c>
      <c r="E56" s="299" t="s">
        <v>170</v>
      </c>
      <c r="F56" s="299">
        <v>2</v>
      </c>
      <c r="G56" s="299">
        <v>10</v>
      </c>
      <c r="H56" s="299">
        <v>7</v>
      </c>
      <c r="I56" s="299">
        <v>3</v>
      </c>
      <c r="J56" s="299">
        <v>1</v>
      </c>
      <c r="K56" s="299">
        <v>1</v>
      </c>
      <c r="L56" s="299">
        <v>0</v>
      </c>
      <c r="M56" s="299">
        <v>0</v>
      </c>
      <c r="N56" s="299">
        <v>0</v>
      </c>
      <c r="O56" s="299">
        <v>3</v>
      </c>
      <c r="P56" s="301">
        <v>0.14299999999999999</v>
      </c>
      <c r="Q56" s="299">
        <v>1</v>
      </c>
      <c r="R56" s="299">
        <v>3</v>
      </c>
      <c r="S56" s="299">
        <v>1</v>
      </c>
      <c r="T56" s="299">
        <v>3</v>
      </c>
      <c r="U56" s="299">
        <v>0</v>
      </c>
      <c r="V56" s="299">
        <v>0</v>
      </c>
      <c r="W56" s="301">
        <v>0.33300000000000002</v>
      </c>
      <c r="X56" s="301">
        <v>0.14299999999999999</v>
      </c>
      <c r="Y56" s="301">
        <v>0.47599999999999998</v>
      </c>
      <c r="Z56" s="301">
        <v>0</v>
      </c>
    </row>
    <row r="57" spans="2:26" x14ac:dyDescent="0.25">
      <c r="B57" s="299" t="s">
        <v>17</v>
      </c>
      <c r="C57" s="299">
        <v>23</v>
      </c>
      <c r="D57" s="299" t="s">
        <v>283</v>
      </c>
      <c r="E57" s="299" t="s">
        <v>284</v>
      </c>
      <c r="F57" s="299">
        <v>2</v>
      </c>
      <c r="G57" s="299">
        <v>5</v>
      </c>
      <c r="H57" s="299">
        <v>4</v>
      </c>
      <c r="I57" s="299">
        <v>1</v>
      </c>
      <c r="J57" s="299">
        <v>0</v>
      </c>
      <c r="K57" s="299">
        <v>0</v>
      </c>
      <c r="L57" s="299">
        <v>0</v>
      </c>
      <c r="M57" s="299">
        <v>0</v>
      </c>
      <c r="N57" s="299">
        <v>0</v>
      </c>
      <c r="O57" s="299">
        <v>0</v>
      </c>
      <c r="P57" s="301">
        <v>0</v>
      </c>
      <c r="Q57" s="299">
        <v>1</v>
      </c>
      <c r="R57" s="299">
        <v>1</v>
      </c>
      <c r="S57" s="299">
        <v>0</v>
      </c>
      <c r="T57" s="299">
        <v>1</v>
      </c>
      <c r="U57" s="299">
        <v>0</v>
      </c>
      <c r="V57" s="299">
        <v>0</v>
      </c>
      <c r="W57" s="301">
        <v>0.2</v>
      </c>
      <c r="X57" s="301">
        <v>0</v>
      </c>
      <c r="Y57" s="301">
        <v>0.2</v>
      </c>
      <c r="Z57" s="301">
        <v>0</v>
      </c>
    </row>
    <row r="58" spans="2:26" x14ac:dyDescent="0.25">
      <c r="B58" s="299" t="s">
        <v>17</v>
      </c>
      <c r="C58" s="299">
        <v>99</v>
      </c>
      <c r="D58" s="299" t="s">
        <v>290</v>
      </c>
      <c r="E58" s="299" t="s">
        <v>171</v>
      </c>
      <c r="F58" s="299">
        <v>2</v>
      </c>
      <c r="G58" s="299">
        <v>5</v>
      </c>
      <c r="H58" s="299">
        <v>3</v>
      </c>
      <c r="I58" s="299"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1</v>
      </c>
      <c r="P58" s="301">
        <v>0</v>
      </c>
      <c r="Q58" s="299">
        <v>0</v>
      </c>
      <c r="R58" s="299">
        <v>3</v>
      </c>
      <c r="S58" s="299">
        <v>1</v>
      </c>
      <c r="T58" s="299">
        <v>1</v>
      </c>
      <c r="U58" s="299">
        <v>0</v>
      </c>
      <c r="V58" s="299">
        <v>1</v>
      </c>
      <c r="W58" s="301">
        <v>0.2</v>
      </c>
      <c r="X58" s="301">
        <v>0</v>
      </c>
      <c r="Y58" s="301">
        <v>0.2</v>
      </c>
      <c r="Z58" s="301">
        <v>0</v>
      </c>
    </row>
    <row r="59" spans="2:26" x14ac:dyDescent="0.25">
      <c r="B59" s="299" t="s">
        <v>17</v>
      </c>
      <c r="C59" s="299">
        <v>80</v>
      </c>
      <c r="D59" s="299" t="s">
        <v>295</v>
      </c>
      <c r="E59" s="299" t="s">
        <v>165</v>
      </c>
      <c r="F59" s="299">
        <v>1</v>
      </c>
      <c r="G59" s="299">
        <v>3</v>
      </c>
      <c r="H59" s="299">
        <v>2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301">
        <v>0</v>
      </c>
      <c r="Q59" s="299">
        <v>1</v>
      </c>
      <c r="R59" s="299">
        <v>2</v>
      </c>
      <c r="S59" s="299">
        <v>0</v>
      </c>
      <c r="T59" s="299">
        <v>0</v>
      </c>
      <c r="U59" s="299">
        <v>0</v>
      </c>
      <c r="V59" s="299">
        <v>0</v>
      </c>
      <c r="W59" s="301">
        <v>0.33300000000000002</v>
      </c>
      <c r="X59" s="301">
        <v>0</v>
      </c>
      <c r="Y59" s="301">
        <v>0.33300000000000002</v>
      </c>
      <c r="Z59" s="301">
        <v>0</v>
      </c>
    </row>
    <row r="60" spans="2:26" x14ac:dyDescent="0.25">
      <c r="B60" s="299" t="s">
        <v>17</v>
      </c>
      <c r="C60" s="299">
        <v>17</v>
      </c>
      <c r="D60" s="299" t="s">
        <v>291</v>
      </c>
      <c r="E60" s="299" t="s">
        <v>173</v>
      </c>
      <c r="F60" s="299">
        <v>2</v>
      </c>
      <c r="G60" s="299">
        <v>4</v>
      </c>
      <c r="H60" s="299">
        <v>4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301">
        <v>0</v>
      </c>
      <c r="Q60" s="299">
        <v>0</v>
      </c>
      <c r="R60" s="299">
        <v>2</v>
      </c>
      <c r="S60" s="299">
        <v>0</v>
      </c>
      <c r="T60" s="299">
        <v>0</v>
      </c>
      <c r="U60" s="299">
        <v>0</v>
      </c>
      <c r="V60" s="299">
        <v>0</v>
      </c>
      <c r="W60" s="301">
        <v>0</v>
      </c>
      <c r="X60" s="301">
        <v>0</v>
      </c>
      <c r="Y60" s="301">
        <v>0</v>
      </c>
      <c r="Z60" s="301">
        <v>0</v>
      </c>
    </row>
    <row r="61" spans="2:26" x14ac:dyDescent="0.25">
      <c r="B61" s="305" t="s">
        <v>18</v>
      </c>
      <c r="C61" s="305">
        <v>7</v>
      </c>
      <c r="D61" s="305" t="s">
        <v>298</v>
      </c>
      <c r="E61" s="305" t="s">
        <v>207</v>
      </c>
      <c r="F61" s="305">
        <v>2</v>
      </c>
      <c r="G61" s="305">
        <v>11</v>
      </c>
      <c r="H61" s="305">
        <v>9</v>
      </c>
      <c r="I61" s="305">
        <v>6</v>
      </c>
      <c r="J61" s="305">
        <v>7</v>
      </c>
      <c r="K61" s="305">
        <v>5</v>
      </c>
      <c r="L61" s="305">
        <v>1</v>
      </c>
      <c r="M61" s="305">
        <v>1</v>
      </c>
      <c r="N61" s="305">
        <v>0</v>
      </c>
      <c r="O61" s="305">
        <v>6</v>
      </c>
      <c r="P61" s="306">
        <v>0.77800000000000002</v>
      </c>
      <c r="Q61" s="305">
        <v>2</v>
      </c>
      <c r="R61" s="305">
        <v>0</v>
      </c>
      <c r="S61" s="305">
        <v>0</v>
      </c>
      <c r="T61" s="305">
        <v>6</v>
      </c>
      <c r="U61" s="305">
        <v>1</v>
      </c>
      <c r="V61" s="305">
        <v>0</v>
      </c>
      <c r="W61" s="306">
        <v>0.81799999999999995</v>
      </c>
      <c r="X61" s="306">
        <v>1.111</v>
      </c>
      <c r="Y61" s="306">
        <v>1.929</v>
      </c>
      <c r="Z61" s="306">
        <v>0.71399999999999997</v>
      </c>
    </row>
    <row r="62" spans="2:26" x14ac:dyDescent="0.25">
      <c r="B62" s="305" t="s">
        <v>18</v>
      </c>
      <c r="C62" s="305">
        <v>24</v>
      </c>
      <c r="D62" s="305" t="s">
        <v>301</v>
      </c>
      <c r="E62" s="305" t="s">
        <v>198</v>
      </c>
      <c r="F62" s="305">
        <v>2</v>
      </c>
      <c r="G62" s="305">
        <v>11</v>
      </c>
      <c r="H62" s="305">
        <v>10</v>
      </c>
      <c r="I62" s="305">
        <v>5</v>
      </c>
      <c r="J62" s="305">
        <v>6</v>
      </c>
      <c r="K62" s="305">
        <v>3</v>
      </c>
      <c r="L62" s="305">
        <v>2</v>
      </c>
      <c r="M62" s="305">
        <v>0</v>
      </c>
      <c r="N62" s="305">
        <v>1</v>
      </c>
      <c r="O62" s="305">
        <v>5</v>
      </c>
      <c r="P62" s="306">
        <v>0.6</v>
      </c>
      <c r="Q62" s="305">
        <v>1</v>
      </c>
      <c r="R62" s="305">
        <v>0</v>
      </c>
      <c r="S62" s="305">
        <v>0</v>
      </c>
      <c r="T62" s="305">
        <v>5</v>
      </c>
      <c r="U62" s="305">
        <v>0</v>
      </c>
      <c r="V62" s="305">
        <v>0</v>
      </c>
      <c r="W62" s="306">
        <v>0.63600000000000001</v>
      </c>
      <c r="X62" s="306">
        <v>1.1000000000000001</v>
      </c>
      <c r="Y62" s="306">
        <v>1.736</v>
      </c>
      <c r="Z62" s="306">
        <v>0.5</v>
      </c>
    </row>
    <row r="63" spans="2:26" x14ac:dyDescent="0.25">
      <c r="B63" s="305" t="s">
        <v>18</v>
      </c>
      <c r="C63" s="305">
        <v>21</v>
      </c>
      <c r="D63" s="305" t="s">
        <v>297</v>
      </c>
      <c r="E63" s="305" t="s">
        <v>202</v>
      </c>
      <c r="F63" s="305">
        <v>2</v>
      </c>
      <c r="G63" s="305">
        <v>12</v>
      </c>
      <c r="H63" s="305">
        <v>11</v>
      </c>
      <c r="I63" s="305">
        <v>5</v>
      </c>
      <c r="J63" s="305">
        <v>6</v>
      </c>
      <c r="K63" s="305">
        <v>4</v>
      </c>
      <c r="L63" s="305">
        <v>1</v>
      </c>
      <c r="M63" s="305">
        <v>0</v>
      </c>
      <c r="N63" s="305">
        <v>1</v>
      </c>
      <c r="O63" s="305">
        <v>7</v>
      </c>
      <c r="P63" s="306">
        <v>0.54500000000000004</v>
      </c>
      <c r="Q63" s="305">
        <v>0</v>
      </c>
      <c r="R63" s="305">
        <v>1</v>
      </c>
      <c r="S63" s="305">
        <v>1</v>
      </c>
      <c r="T63" s="305">
        <v>5</v>
      </c>
      <c r="U63" s="305">
        <v>0</v>
      </c>
      <c r="V63" s="305">
        <v>0</v>
      </c>
      <c r="W63" s="306">
        <v>0.58299999999999996</v>
      </c>
      <c r="X63" s="306">
        <v>0.90900000000000003</v>
      </c>
      <c r="Y63" s="306">
        <v>1.492</v>
      </c>
      <c r="Z63" s="306">
        <v>0.625</v>
      </c>
    </row>
    <row r="64" spans="2:26" x14ac:dyDescent="0.25">
      <c r="B64" s="305" t="s">
        <v>18</v>
      </c>
      <c r="C64" s="305">
        <v>33</v>
      </c>
      <c r="D64" s="305" t="s">
        <v>303</v>
      </c>
      <c r="E64" s="305" t="s">
        <v>201</v>
      </c>
      <c r="F64" s="305">
        <v>2</v>
      </c>
      <c r="G64" s="305">
        <v>11</v>
      </c>
      <c r="H64" s="305">
        <v>9</v>
      </c>
      <c r="I64" s="305">
        <v>4</v>
      </c>
      <c r="J64" s="305">
        <v>4</v>
      </c>
      <c r="K64" s="305">
        <v>3</v>
      </c>
      <c r="L64" s="305">
        <v>0</v>
      </c>
      <c r="M64" s="305">
        <v>0</v>
      </c>
      <c r="N64" s="305">
        <v>1</v>
      </c>
      <c r="O64" s="305">
        <v>3</v>
      </c>
      <c r="P64" s="306">
        <v>0.44400000000000001</v>
      </c>
      <c r="Q64" s="305">
        <v>2</v>
      </c>
      <c r="R64" s="305">
        <v>1</v>
      </c>
      <c r="S64" s="305">
        <v>0</v>
      </c>
      <c r="T64" s="305">
        <v>4</v>
      </c>
      <c r="U64" s="305">
        <v>0</v>
      </c>
      <c r="V64" s="305">
        <v>0</v>
      </c>
      <c r="W64" s="306">
        <v>0.54500000000000004</v>
      </c>
      <c r="X64" s="306">
        <v>0.77800000000000002</v>
      </c>
      <c r="Y64" s="306">
        <v>1.323</v>
      </c>
      <c r="Z64" s="306">
        <v>0.4</v>
      </c>
    </row>
    <row r="65" spans="2:26" x14ac:dyDescent="0.25">
      <c r="B65" s="305" t="s">
        <v>18</v>
      </c>
      <c r="C65" s="305">
        <v>2</v>
      </c>
      <c r="D65" s="305" t="s">
        <v>305</v>
      </c>
      <c r="E65" s="305" t="s">
        <v>197</v>
      </c>
      <c r="F65" s="305">
        <v>2</v>
      </c>
      <c r="G65" s="305">
        <v>8</v>
      </c>
      <c r="H65" s="305">
        <v>8</v>
      </c>
      <c r="I65" s="305">
        <v>3</v>
      </c>
      <c r="J65" s="305">
        <v>3</v>
      </c>
      <c r="K65" s="305">
        <v>3</v>
      </c>
      <c r="L65" s="305">
        <v>0</v>
      </c>
      <c r="M65" s="305">
        <v>0</v>
      </c>
      <c r="N65" s="305">
        <v>0</v>
      </c>
      <c r="O65" s="305">
        <v>1</v>
      </c>
      <c r="P65" s="306">
        <v>0.375</v>
      </c>
      <c r="Q65" s="305">
        <v>0</v>
      </c>
      <c r="R65" s="305">
        <v>2</v>
      </c>
      <c r="S65" s="305">
        <v>0</v>
      </c>
      <c r="T65" s="305">
        <v>3</v>
      </c>
      <c r="U65" s="305">
        <v>0</v>
      </c>
      <c r="V65" s="305">
        <v>0</v>
      </c>
      <c r="W65" s="306">
        <v>0.375</v>
      </c>
      <c r="X65" s="306">
        <v>0.375</v>
      </c>
      <c r="Y65" s="306">
        <v>0.75</v>
      </c>
      <c r="Z65" s="306">
        <v>0.5</v>
      </c>
    </row>
    <row r="66" spans="2:26" x14ac:dyDescent="0.25">
      <c r="B66" s="305" t="s">
        <v>18</v>
      </c>
      <c r="C66" s="305">
        <v>1</v>
      </c>
      <c r="D66" s="305" t="s">
        <v>306</v>
      </c>
      <c r="E66" s="305" t="s">
        <v>196</v>
      </c>
      <c r="F66" s="305">
        <v>1</v>
      </c>
      <c r="G66" s="305">
        <v>3</v>
      </c>
      <c r="H66" s="305">
        <v>3</v>
      </c>
      <c r="I66" s="305">
        <v>1</v>
      </c>
      <c r="J66" s="305">
        <v>2</v>
      </c>
      <c r="K66" s="305">
        <v>0</v>
      </c>
      <c r="L66" s="305">
        <v>2</v>
      </c>
      <c r="M66" s="305">
        <v>0</v>
      </c>
      <c r="N66" s="305">
        <v>0</v>
      </c>
      <c r="O66" s="305">
        <v>1</v>
      </c>
      <c r="P66" s="306">
        <v>0.66700000000000004</v>
      </c>
      <c r="Q66" s="305">
        <v>0</v>
      </c>
      <c r="R66" s="305">
        <v>0</v>
      </c>
      <c r="S66" s="305">
        <v>0</v>
      </c>
      <c r="T66" s="305">
        <v>1</v>
      </c>
      <c r="U66" s="305">
        <v>0</v>
      </c>
      <c r="V66" s="305">
        <v>0</v>
      </c>
      <c r="W66" s="306">
        <v>0.66700000000000004</v>
      </c>
      <c r="X66" s="306">
        <v>1.333</v>
      </c>
      <c r="Y66" s="306">
        <v>2</v>
      </c>
      <c r="Z66" s="306">
        <v>0</v>
      </c>
    </row>
    <row r="67" spans="2:26" x14ac:dyDescent="0.25">
      <c r="B67" s="305" t="s">
        <v>18</v>
      </c>
      <c r="C67" s="305">
        <v>38</v>
      </c>
      <c r="D67" s="305" t="s">
        <v>300</v>
      </c>
      <c r="E67" s="305" t="s">
        <v>200</v>
      </c>
      <c r="F67" s="305">
        <v>2</v>
      </c>
      <c r="G67" s="305">
        <v>11</v>
      </c>
      <c r="H67" s="305">
        <v>7</v>
      </c>
      <c r="I67" s="305">
        <v>4</v>
      </c>
      <c r="J67" s="305">
        <v>2</v>
      </c>
      <c r="K67" s="305">
        <v>1</v>
      </c>
      <c r="L67" s="305">
        <v>0</v>
      </c>
      <c r="M67" s="305">
        <v>0</v>
      </c>
      <c r="N67" s="305">
        <v>1</v>
      </c>
      <c r="O67" s="305">
        <v>5</v>
      </c>
      <c r="P67" s="306">
        <v>0.28599999999999998</v>
      </c>
      <c r="Q67" s="305">
        <v>4</v>
      </c>
      <c r="R67" s="305">
        <v>1</v>
      </c>
      <c r="S67" s="305">
        <v>0</v>
      </c>
      <c r="T67" s="305">
        <v>1</v>
      </c>
      <c r="U67" s="305">
        <v>0</v>
      </c>
      <c r="V67" s="305">
        <v>0</v>
      </c>
      <c r="W67" s="306">
        <v>0.54500000000000004</v>
      </c>
      <c r="X67" s="306">
        <v>0.71399999999999997</v>
      </c>
      <c r="Y67" s="306">
        <v>1.26</v>
      </c>
      <c r="Z67" s="306">
        <v>0.33300000000000002</v>
      </c>
    </row>
    <row r="68" spans="2:26" x14ac:dyDescent="0.25">
      <c r="B68" s="305" t="s">
        <v>18</v>
      </c>
      <c r="C68" s="305">
        <v>30</v>
      </c>
      <c r="D68" s="305" t="s">
        <v>302</v>
      </c>
      <c r="E68" s="305" t="s">
        <v>206</v>
      </c>
      <c r="F68" s="305">
        <v>2</v>
      </c>
      <c r="G68" s="305">
        <v>11</v>
      </c>
      <c r="H68" s="305">
        <v>9</v>
      </c>
      <c r="I68" s="305">
        <v>4</v>
      </c>
      <c r="J68" s="305">
        <v>2</v>
      </c>
      <c r="K68" s="305">
        <v>1</v>
      </c>
      <c r="L68" s="305">
        <v>1</v>
      </c>
      <c r="M68" s="305">
        <v>0</v>
      </c>
      <c r="N68" s="305">
        <v>0</v>
      </c>
      <c r="O68" s="305">
        <v>1</v>
      </c>
      <c r="P68" s="306">
        <v>0.222</v>
      </c>
      <c r="Q68" s="305">
        <v>2</v>
      </c>
      <c r="R68" s="305">
        <v>4</v>
      </c>
      <c r="S68" s="305">
        <v>0</v>
      </c>
      <c r="T68" s="305">
        <v>5</v>
      </c>
      <c r="U68" s="305">
        <v>0</v>
      </c>
      <c r="V68" s="305">
        <v>0</v>
      </c>
      <c r="W68" s="306">
        <v>0.36399999999999999</v>
      </c>
      <c r="X68" s="306">
        <v>0.33300000000000002</v>
      </c>
      <c r="Y68" s="306">
        <v>0.69699999999999995</v>
      </c>
      <c r="Z68" s="306">
        <v>0.16700000000000001</v>
      </c>
    </row>
    <row r="69" spans="2:26" x14ac:dyDescent="0.25">
      <c r="B69" s="305" t="s">
        <v>18</v>
      </c>
      <c r="C69" s="305">
        <v>5</v>
      </c>
      <c r="D69" s="305" t="s">
        <v>304</v>
      </c>
      <c r="E69" s="305" t="s">
        <v>208</v>
      </c>
      <c r="F69" s="305">
        <v>2</v>
      </c>
      <c r="G69" s="305">
        <v>11</v>
      </c>
      <c r="H69" s="305">
        <v>9</v>
      </c>
      <c r="I69" s="305">
        <v>2</v>
      </c>
      <c r="J69" s="305">
        <v>2</v>
      </c>
      <c r="K69" s="305">
        <v>2</v>
      </c>
      <c r="L69" s="305">
        <v>0</v>
      </c>
      <c r="M69" s="305">
        <v>0</v>
      </c>
      <c r="N69" s="305">
        <v>0</v>
      </c>
      <c r="O69" s="305">
        <v>2</v>
      </c>
      <c r="P69" s="306">
        <v>0.222</v>
      </c>
      <c r="Q69" s="305">
        <v>2</v>
      </c>
      <c r="R69" s="305">
        <v>4</v>
      </c>
      <c r="S69" s="305">
        <v>0</v>
      </c>
      <c r="T69" s="305">
        <v>2</v>
      </c>
      <c r="U69" s="305">
        <v>0</v>
      </c>
      <c r="V69" s="305">
        <v>0</v>
      </c>
      <c r="W69" s="306">
        <v>0.36399999999999999</v>
      </c>
      <c r="X69" s="306">
        <v>0.222</v>
      </c>
      <c r="Y69" s="306">
        <v>0.58599999999999997</v>
      </c>
      <c r="Z69" s="306">
        <v>0.33300000000000002</v>
      </c>
    </row>
    <row r="70" spans="2:26" x14ac:dyDescent="0.25">
      <c r="B70" s="305" t="s">
        <v>18</v>
      </c>
      <c r="C70" s="305">
        <v>29</v>
      </c>
      <c r="D70" s="305" t="s">
        <v>299</v>
      </c>
      <c r="E70" s="305" t="s">
        <v>203</v>
      </c>
      <c r="F70" s="305">
        <v>2</v>
      </c>
      <c r="G70" s="305">
        <v>11</v>
      </c>
      <c r="H70" s="305">
        <v>10</v>
      </c>
      <c r="I70" s="305">
        <v>2</v>
      </c>
      <c r="J70" s="305">
        <v>2</v>
      </c>
      <c r="K70" s="305">
        <v>2</v>
      </c>
      <c r="L70" s="305">
        <v>0</v>
      </c>
      <c r="M70" s="305">
        <v>0</v>
      </c>
      <c r="N70" s="305">
        <v>0</v>
      </c>
      <c r="O70" s="305">
        <v>1</v>
      </c>
      <c r="P70" s="306">
        <v>0.2</v>
      </c>
      <c r="Q70" s="305">
        <v>1</v>
      </c>
      <c r="R70" s="305">
        <v>1</v>
      </c>
      <c r="S70" s="305">
        <v>0</v>
      </c>
      <c r="T70" s="305">
        <v>3</v>
      </c>
      <c r="U70" s="305">
        <v>0</v>
      </c>
      <c r="V70" s="305">
        <v>0</v>
      </c>
      <c r="W70" s="306">
        <v>0.27300000000000002</v>
      </c>
      <c r="X70" s="306">
        <v>0.2</v>
      </c>
      <c r="Y70" s="306">
        <v>0.47299999999999998</v>
      </c>
      <c r="Z70" s="306">
        <v>0.222</v>
      </c>
    </row>
    <row r="71" spans="2:26" x14ac:dyDescent="0.25">
      <c r="B71" s="305" t="s">
        <v>18</v>
      </c>
      <c r="C71" s="305">
        <v>87</v>
      </c>
      <c r="D71" s="305" t="s">
        <v>296</v>
      </c>
      <c r="E71" s="305" t="s">
        <v>199</v>
      </c>
      <c r="F71" s="305">
        <v>2</v>
      </c>
      <c r="G71" s="305">
        <v>11</v>
      </c>
      <c r="H71" s="305">
        <v>7</v>
      </c>
      <c r="I71" s="305">
        <v>5</v>
      </c>
      <c r="J71" s="305">
        <v>1</v>
      </c>
      <c r="K71" s="305">
        <v>1</v>
      </c>
      <c r="L71" s="305">
        <v>0</v>
      </c>
      <c r="M71" s="305">
        <v>0</v>
      </c>
      <c r="N71" s="305">
        <v>0</v>
      </c>
      <c r="O71" s="305">
        <v>0</v>
      </c>
      <c r="P71" s="306">
        <v>0.125</v>
      </c>
      <c r="Q71" s="305">
        <v>4</v>
      </c>
      <c r="R71" s="305">
        <v>3</v>
      </c>
      <c r="S71" s="305">
        <v>0</v>
      </c>
      <c r="T71" s="305">
        <v>4</v>
      </c>
      <c r="U71" s="305">
        <v>0</v>
      </c>
      <c r="V71" s="305">
        <v>0</v>
      </c>
      <c r="W71" s="306">
        <v>0.45</v>
      </c>
      <c r="X71" s="306">
        <v>0.125</v>
      </c>
      <c r="Y71" s="306">
        <v>0.57499999999999996</v>
      </c>
      <c r="Z71" s="306">
        <v>0</v>
      </c>
    </row>
    <row r="72" spans="2:26" x14ac:dyDescent="0.25">
      <c r="B72" s="305" t="s">
        <v>18</v>
      </c>
      <c r="C72" s="305">
        <v>9</v>
      </c>
      <c r="D72" s="305" t="s">
        <v>401</v>
      </c>
      <c r="E72" s="305" t="s">
        <v>204</v>
      </c>
      <c r="F72" s="305">
        <v>1</v>
      </c>
      <c r="G72" s="305">
        <v>2</v>
      </c>
      <c r="H72" s="305">
        <v>1</v>
      </c>
      <c r="I72" s="305">
        <v>1</v>
      </c>
      <c r="J72" s="305">
        <v>0</v>
      </c>
      <c r="K72" s="305">
        <v>0</v>
      </c>
      <c r="L72" s="305">
        <v>0</v>
      </c>
      <c r="M72" s="305">
        <v>0</v>
      </c>
      <c r="N72" s="305">
        <v>0</v>
      </c>
      <c r="O72" s="305">
        <v>0</v>
      </c>
      <c r="P72" s="306">
        <v>0</v>
      </c>
      <c r="Q72" s="305">
        <v>1</v>
      </c>
      <c r="R72" s="305">
        <v>1</v>
      </c>
      <c r="S72" s="305">
        <v>0</v>
      </c>
      <c r="T72" s="305">
        <v>1</v>
      </c>
      <c r="U72" s="305">
        <v>0</v>
      </c>
      <c r="V72" s="305">
        <v>0</v>
      </c>
      <c r="W72" s="306">
        <v>0.5</v>
      </c>
      <c r="X72" s="306">
        <v>0</v>
      </c>
      <c r="Y72" s="306">
        <v>0.5</v>
      </c>
      <c r="Z72" s="306">
        <v>0</v>
      </c>
    </row>
  </sheetData>
  <autoFilter ref="B5:Z72">
    <sortState ref="B6:Z72">
      <sortCondition ref="B5:B72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4"/>
  <sheetViews>
    <sheetView showGridLines="0" zoomScale="70" zoomScaleNormal="70" workbookViewId="0">
      <selection activeCell="S12" sqref="S12"/>
    </sheetView>
  </sheetViews>
  <sheetFormatPr defaultRowHeight="15" x14ac:dyDescent="0.25"/>
  <cols>
    <col min="1" max="1" width="2.7109375" customWidth="1"/>
    <col min="2" max="2" width="8.140625" bestFit="1" customWidth="1"/>
    <col min="3" max="3" width="6.42578125" bestFit="1" customWidth="1"/>
    <col min="5" max="5" width="14.85546875" bestFit="1" customWidth="1"/>
    <col min="9" max="9" width="1.7109375" customWidth="1"/>
    <col min="10" max="10" width="10.5703125" bestFit="1" customWidth="1"/>
    <col min="11" max="11" width="6.42578125" bestFit="1" customWidth="1"/>
    <col min="13" max="13" width="15" bestFit="1" customWidth="1"/>
  </cols>
  <sheetData>
    <row r="2" spans="2:22" ht="15" customHeight="1" x14ac:dyDescent="0.25">
      <c r="B2" s="227" t="s">
        <v>403</v>
      </c>
      <c r="C2" s="227"/>
      <c r="D2" s="227"/>
      <c r="E2" s="227"/>
      <c r="F2" s="227"/>
      <c r="G2" s="227"/>
      <c r="H2" s="227"/>
      <c r="I2" s="227"/>
      <c r="J2" s="227"/>
      <c r="K2" s="227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2:22" ht="15" customHeight="1" x14ac:dyDescent="0.2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ht="15" customHeigh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x14ac:dyDescent="0.25">
      <c r="B5" s="151" t="s">
        <v>307</v>
      </c>
      <c r="C5" s="151"/>
      <c r="D5" s="151"/>
      <c r="E5" s="151"/>
      <c r="F5" s="151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2:22" x14ac:dyDescent="0.25">
      <c r="B6" s="151"/>
      <c r="C6" s="151"/>
      <c r="D6" s="151"/>
      <c r="E6" s="151"/>
      <c r="F6" s="15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2:22" ht="17.25" x14ac:dyDescent="0.25">
      <c r="B7" s="317" t="s">
        <v>246</v>
      </c>
      <c r="C7" s="318" t="s">
        <v>3</v>
      </c>
      <c r="D7" s="318" t="s">
        <v>213</v>
      </c>
      <c r="E7" s="318" t="s">
        <v>308</v>
      </c>
      <c r="F7" s="318" t="s">
        <v>309</v>
      </c>
      <c r="G7" s="318" t="s">
        <v>344</v>
      </c>
      <c r="H7" s="318" t="s">
        <v>226</v>
      </c>
      <c r="I7" s="80"/>
      <c r="J7" s="317" t="s">
        <v>250</v>
      </c>
      <c r="K7" s="319" t="s">
        <v>3</v>
      </c>
      <c r="L7" s="319" t="s">
        <v>213</v>
      </c>
      <c r="M7" s="319" t="s">
        <v>308</v>
      </c>
      <c r="N7" s="319" t="s">
        <v>309</v>
      </c>
      <c r="O7" s="319" t="s">
        <v>344</v>
      </c>
      <c r="P7" s="319" t="s">
        <v>229</v>
      </c>
      <c r="Q7" s="80"/>
      <c r="R7" s="80"/>
      <c r="S7" s="80"/>
      <c r="T7" s="80"/>
      <c r="U7" s="80"/>
      <c r="V7" s="80"/>
    </row>
    <row r="8" spans="2:22" ht="16.5" x14ac:dyDescent="0.25">
      <c r="B8" s="321">
        <v>1</v>
      </c>
      <c r="C8" s="311" t="s">
        <v>23</v>
      </c>
      <c r="D8" s="311">
        <v>85</v>
      </c>
      <c r="E8" s="311" t="s">
        <v>384</v>
      </c>
      <c r="F8" s="312" t="s">
        <v>120</v>
      </c>
      <c r="G8" s="311">
        <v>1</v>
      </c>
      <c r="H8" s="313">
        <v>1</v>
      </c>
      <c r="I8" s="79"/>
      <c r="J8" s="321">
        <v>1</v>
      </c>
      <c r="K8" s="311" t="s">
        <v>17</v>
      </c>
      <c r="L8" s="311">
        <v>12</v>
      </c>
      <c r="M8" s="311" t="s">
        <v>281</v>
      </c>
      <c r="N8" s="311" t="s">
        <v>168</v>
      </c>
      <c r="O8" s="311">
        <v>2</v>
      </c>
      <c r="P8" s="311">
        <v>7</v>
      </c>
      <c r="Q8" s="79"/>
      <c r="R8" s="79"/>
      <c r="S8" s="79"/>
      <c r="T8" s="79"/>
      <c r="U8" s="82"/>
      <c r="V8" s="79"/>
    </row>
    <row r="9" spans="2:22" ht="16.5" x14ac:dyDescent="0.25">
      <c r="B9" s="321">
        <v>2</v>
      </c>
      <c r="C9" s="314" t="s">
        <v>18</v>
      </c>
      <c r="D9" s="314">
        <v>7</v>
      </c>
      <c r="E9" s="314" t="s">
        <v>298</v>
      </c>
      <c r="F9" s="314" t="s">
        <v>207</v>
      </c>
      <c r="G9" s="314">
        <v>2</v>
      </c>
      <c r="H9" s="315">
        <v>0.77800000000000002</v>
      </c>
      <c r="I9" s="79"/>
      <c r="J9" s="321">
        <v>2</v>
      </c>
      <c r="K9" s="314" t="s">
        <v>18</v>
      </c>
      <c r="L9" s="314">
        <v>7</v>
      </c>
      <c r="M9" s="314" t="s">
        <v>298</v>
      </c>
      <c r="N9" s="314" t="s">
        <v>207</v>
      </c>
      <c r="O9" s="314">
        <v>2</v>
      </c>
      <c r="P9" s="314">
        <v>6</v>
      </c>
      <c r="Q9" s="79"/>
      <c r="R9" s="79"/>
      <c r="S9" s="79"/>
      <c r="T9" s="79"/>
      <c r="U9" s="82"/>
      <c r="V9" s="79"/>
    </row>
    <row r="10" spans="2:22" ht="16.5" x14ac:dyDescent="0.25">
      <c r="B10" s="321">
        <v>3</v>
      </c>
      <c r="C10" s="311" t="s">
        <v>19</v>
      </c>
      <c r="D10" s="311">
        <v>11</v>
      </c>
      <c r="E10" s="311" t="s">
        <v>260</v>
      </c>
      <c r="F10" s="311" t="s">
        <v>58</v>
      </c>
      <c r="G10" s="311">
        <v>2</v>
      </c>
      <c r="H10" s="313">
        <v>0.66700000000000004</v>
      </c>
      <c r="I10" s="79"/>
      <c r="J10" s="321">
        <v>3</v>
      </c>
      <c r="K10" s="311" t="s">
        <v>19</v>
      </c>
      <c r="L10" s="311">
        <v>17</v>
      </c>
      <c r="M10" s="311" t="s">
        <v>263</v>
      </c>
      <c r="N10" s="312" t="s">
        <v>56</v>
      </c>
      <c r="O10" s="311">
        <v>2</v>
      </c>
      <c r="P10" s="311">
        <v>5</v>
      </c>
      <c r="Q10" s="79"/>
      <c r="R10" s="79"/>
      <c r="S10" s="79"/>
      <c r="T10" s="79"/>
      <c r="U10" s="82"/>
      <c r="V10" s="79"/>
    </row>
    <row r="11" spans="2:22" ht="16.5" x14ac:dyDescent="0.25">
      <c r="B11" s="321">
        <v>4</v>
      </c>
      <c r="C11" s="314" t="s">
        <v>18</v>
      </c>
      <c r="D11" s="314">
        <v>1</v>
      </c>
      <c r="E11" s="314" t="s">
        <v>306</v>
      </c>
      <c r="F11" s="314" t="s">
        <v>196</v>
      </c>
      <c r="G11" s="314">
        <v>1</v>
      </c>
      <c r="H11" s="315">
        <v>0.66700000000000004</v>
      </c>
      <c r="I11" s="79"/>
      <c r="J11" s="321">
        <v>4</v>
      </c>
      <c r="K11" s="311" t="s">
        <v>17</v>
      </c>
      <c r="L11" s="311">
        <v>9</v>
      </c>
      <c r="M11" s="311" t="s">
        <v>282</v>
      </c>
      <c r="N11" s="311" t="s">
        <v>162</v>
      </c>
      <c r="O11" s="311">
        <v>2</v>
      </c>
      <c r="P11" s="311">
        <v>5</v>
      </c>
      <c r="Q11" s="79"/>
      <c r="R11" s="79"/>
      <c r="S11" s="79"/>
      <c r="T11" s="79"/>
      <c r="U11" s="82"/>
      <c r="V11" s="79"/>
    </row>
    <row r="12" spans="2:22" ht="16.5" x14ac:dyDescent="0.25">
      <c r="B12" s="321">
        <v>5</v>
      </c>
      <c r="C12" s="311" t="s">
        <v>19</v>
      </c>
      <c r="D12" s="311">
        <v>7</v>
      </c>
      <c r="E12" s="311" t="s">
        <v>259</v>
      </c>
      <c r="F12" s="311" t="s">
        <v>49</v>
      </c>
      <c r="G12" s="311">
        <v>2</v>
      </c>
      <c r="H12" s="313">
        <v>0.625</v>
      </c>
      <c r="I12" s="79"/>
      <c r="J12" s="321">
        <v>5</v>
      </c>
      <c r="K12" s="311" t="s">
        <v>17</v>
      </c>
      <c r="L12" s="311">
        <v>51</v>
      </c>
      <c r="M12" s="311" t="s">
        <v>294</v>
      </c>
      <c r="N12" s="311" t="s">
        <v>166</v>
      </c>
      <c r="O12" s="311">
        <v>2</v>
      </c>
      <c r="P12" s="311">
        <v>5</v>
      </c>
      <c r="Q12" s="79"/>
      <c r="R12" s="79"/>
      <c r="S12" s="79"/>
      <c r="T12" s="79"/>
      <c r="U12" s="82"/>
      <c r="V12" s="79"/>
    </row>
    <row r="13" spans="2:22" ht="16.5" x14ac:dyDescent="0.25">
      <c r="B13" s="321">
        <v>6</v>
      </c>
      <c r="C13" s="311" t="s">
        <v>17</v>
      </c>
      <c r="D13" s="311">
        <v>51</v>
      </c>
      <c r="E13" s="311" t="s">
        <v>294</v>
      </c>
      <c r="F13" s="311" t="s">
        <v>166</v>
      </c>
      <c r="G13" s="311">
        <v>2</v>
      </c>
      <c r="H13" s="313">
        <v>0.625</v>
      </c>
      <c r="I13" s="79"/>
      <c r="J13" s="321">
        <v>6</v>
      </c>
      <c r="K13" s="314" t="s">
        <v>18</v>
      </c>
      <c r="L13" s="314">
        <v>21</v>
      </c>
      <c r="M13" s="314" t="s">
        <v>297</v>
      </c>
      <c r="N13" s="314" t="s">
        <v>202</v>
      </c>
      <c r="O13" s="314">
        <v>2</v>
      </c>
      <c r="P13" s="314">
        <v>5</v>
      </c>
      <c r="Q13" s="79"/>
      <c r="R13" s="79"/>
      <c r="S13" s="79"/>
      <c r="T13" s="79"/>
      <c r="U13" s="82"/>
      <c r="V13" s="84"/>
    </row>
    <row r="14" spans="2:22" ht="16.5" x14ac:dyDescent="0.25">
      <c r="B14" s="321">
        <v>7</v>
      </c>
      <c r="C14" s="311" t="s">
        <v>17</v>
      </c>
      <c r="D14" s="311">
        <v>47</v>
      </c>
      <c r="E14" s="311" t="s">
        <v>293</v>
      </c>
      <c r="F14" s="311" t="s">
        <v>160</v>
      </c>
      <c r="G14" s="311">
        <v>2</v>
      </c>
      <c r="H14" s="313">
        <v>0.6</v>
      </c>
      <c r="I14" s="79"/>
      <c r="J14" s="321">
        <v>7</v>
      </c>
      <c r="K14" s="314" t="s">
        <v>18</v>
      </c>
      <c r="L14" s="314">
        <v>24</v>
      </c>
      <c r="M14" s="314" t="s">
        <v>301</v>
      </c>
      <c r="N14" s="314" t="s">
        <v>198</v>
      </c>
      <c r="O14" s="314">
        <v>2</v>
      </c>
      <c r="P14" s="314">
        <v>5</v>
      </c>
      <c r="Q14" s="79"/>
      <c r="R14" s="79"/>
      <c r="S14" s="79"/>
      <c r="T14" s="79"/>
      <c r="U14" s="82"/>
      <c r="V14" s="79"/>
    </row>
    <row r="15" spans="2:22" ht="16.5" x14ac:dyDescent="0.25">
      <c r="B15" s="321">
        <v>8</v>
      </c>
      <c r="C15" s="314" t="s">
        <v>18</v>
      </c>
      <c r="D15" s="314">
        <v>24</v>
      </c>
      <c r="E15" s="314" t="s">
        <v>301</v>
      </c>
      <c r="F15" s="314" t="s">
        <v>198</v>
      </c>
      <c r="G15" s="314">
        <v>2</v>
      </c>
      <c r="H15" s="315">
        <v>0.6</v>
      </c>
      <c r="I15" s="79"/>
      <c r="J15" s="321">
        <v>8</v>
      </c>
      <c r="K15" s="314" t="s">
        <v>18</v>
      </c>
      <c r="L15" s="314">
        <v>30</v>
      </c>
      <c r="M15" s="314" t="s">
        <v>302</v>
      </c>
      <c r="N15" s="314" t="s">
        <v>206</v>
      </c>
      <c r="O15" s="314">
        <v>2</v>
      </c>
      <c r="P15" s="314">
        <v>5</v>
      </c>
      <c r="Q15" s="79"/>
      <c r="R15" s="79"/>
      <c r="S15" s="79"/>
      <c r="T15" s="79"/>
      <c r="U15" s="82"/>
      <c r="V15" s="79"/>
    </row>
    <row r="16" spans="2:22" ht="16.5" x14ac:dyDescent="0.25">
      <c r="B16" s="321">
        <v>9</v>
      </c>
      <c r="C16" s="314" t="s">
        <v>18</v>
      </c>
      <c r="D16" s="314">
        <v>21</v>
      </c>
      <c r="E16" s="314" t="s">
        <v>297</v>
      </c>
      <c r="F16" s="314" t="s">
        <v>202</v>
      </c>
      <c r="G16" s="314">
        <v>2</v>
      </c>
      <c r="H16" s="315">
        <v>0.54500000000000004</v>
      </c>
      <c r="I16" s="79"/>
      <c r="J16" s="321">
        <v>9</v>
      </c>
      <c r="K16" s="311" t="s">
        <v>23</v>
      </c>
      <c r="L16" s="311">
        <v>7</v>
      </c>
      <c r="M16" s="311" t="s">
        <v>388</v>
      </c>
      <c r="N16" s="312" t="s">
        <v>127</v>
      </c>
      <c r="O16" s="311">
        <v>1</v>
      </c>
      <c r="P16" s="311">
        <v>4</v>
      </c>
      <c r="Q16" s="79"/>
      <c r="R16" s="79"/>
      <c r="S16" s="79"/>
      <c r="T16" s="79"/>
      <c r="U16" s="82"/>
      <c r="V16" s="79"/>
    </row>
    <row r="17" spans="2:23" ht="16.5" x14ac:dyDescent="0.25">
      <c r="B17" s="321">
        <v>10</v>
      </c>
      <c r="C17" s="311" t="s">
        <v>19</v>
      </c>
      <c r="D17" s="311">
        <v>15</v>
      </c>
      <c r="E17" s="311" t="s">
        <v>346</v>
      </c>
      <c r="F17" s="312" t="s">
        <v>54</v>
      </c>
      <c r="G17" s="311">
        <v>1</v>
      </c>
      <c r="H17" s="313">
        <v>0.5</v>
      </c>
      <c r="I17" s="79"/>
      <c r="J17" s="321">
        <v>10</v>
      </c>
      <c r="K17" s="314" t="s">
        <v>18</v>
      </c>
      <c r="L17" s="314">
        <v>87</v>
      </c>
      <c r="M17" s="314" t="s">
        <v>296</v>
      </c>
      <c r="N17" s="314" t="s">
        <v>199</v>
      </c>
      <c r="O17" s="314">
        <v>2</v>
      </c>
      <c r="P17" s="314">
        <v>4</v>
      </c>
      <c r="Q17" s="79"/>
      <c r="R17" s="79"/>
      <c r="S17" s="79"/>
      <c r="T17" s="79"/>
      <c r="U17" s="82"/>
      <c r="V17" s="79"/>
      <c r="W17" s="75"/>
    </row>
    <row r="18" spans="2:23" ht="16.5" x14ac:dyDescent="0.25">
      <c r="C18" s="135"/>
      <c r="D18" s="102"/>
      <c r="E18" s="102"/>
      <c r="F18" s="102"/>
      <c r="G18" s="102"/>
      <c r="H18" s="136"/>
      <c r="I18" s="90"/>
      <c r="J18" s="86"/>
      <c r="K18" s="135"/>
      <c r="L18" s="102"/>
      <c r="M18" s="102"/>
      <c r="N18" s="102"/>
      <c r="O18" s="102"/>
      <c r="P18" s="102"/>
      <c r="Q18" s="90"/>
      <c r="R18" s="90"/>
      <c r="S18" s="90"/>
      <c r="T18" s="90"/>
      <c r="U18" s="93"/>
      <c r="V18" s="90"/>
      <c r="W18" s="87"/>
    </row>
    <row r="19" spans="2:23" ht="2.4500000000000002" customHeight="1" x14ac:dyDescent="0.25">
      <c r="B19" s="86"/>
      <c r="C19" s="78"/>
      <c r="D19" s="76"/>
      <c r="E19" s="76"/>
      <c r="F19" s="76"/>
      <c r="G19" s="76"/>
      <c r="H19" s="77"/>
      <c r="I19" s="79"/>
      <c r="J19" s="86"/>
      <c r="K19" s="78"/>
      <c r="L19" s="76"/>
      <c r="M19" s="76"/>
      <c r="N19" s="76"/>
      <c r="O19" s="76"/>
      <c r="P19" s="76"/>
      <c r="Q19" s="79"/>
      <c r="R19" s="79"/>
      <c r="S19" s="79"/>
      <c r="T19" s="79"/>
      <c r="U19" s="82"/>
      <c r="V19" s="79"/>
      <c r="W19" s="75"/>
    </row>
    <row r="20" spans="2:23" ht="17.25" x14ac:dyDescent="0.25">
      <c r="B20" s="317" t="s">
        <v>253</v>
      </c>
      <c r="C20" s="319" t="s">
        <v>3</v>
      </c>
      <c r="D20" s="319" t="s">
        <v>213</v>
      </c>
      <c r="E20" s="319" t="s">
        <v>308</v>
      </c>
      <c r="F20" s="319" t="s">
        <v>309</v>
      </c>
      <c r="G20" s="319" t="s">
        <v>344</v>
      </c>
      <c r="H20" s="320" t="s">
        <v>232</v>
      </c>
      <c r="I20" s="79"/>
      <c r="J20" s="317" t="s">
        <v>244</v>
      </c>
      <c r="K20" s="319" t="s">
        <v>3</v>
      </c>
      <c r="L20" s="319" t="s">
        <v>213</v>
      </c>
      <c r="M20" s="319" t="s">
        <v>308</v>
      </c>
      <c r="N20" s="319" t="s">
        <v>309</v>
      </c>
      <c r="O20" s="319" t="s">
        <v>344</v>
      </c>
      <c r="P20" s="319" t="s">
        <v>224</v>
      </c>
      <c r="Q20" s="79"/>
      <c r="R20" s="79"/>
      <c r="S20" s="79"/>
      <c r="T20" s="79"/>
      <c r="U20" s="82"/>
      <c r="V20" s="79"/>
      <c r="W20" s="75"/>
    </row>
    <row r="21" spans="2:23" ht="16.5" x14ac:dyDescent="0.25">
      <c r="B21" s="321">
        <v>1</v>
      </c>
      <c r="C21" s="311" t="s">
        <v>23</v>
      </c>
      <c r="D21" s="311">
        <v>85</v>
      </c>
      <c r="E21" s="311" t="s">
        <v>384</v>
      </c>
      <c r="F21" s="312" t="s">
        <v>120</v>
      </c>
      <c r="G21" s="311">
        <v>1</v>
      </c>
      <c r="H21" s="313">
        <v>1</v>
      </c>
      <c r="I21" s="79"/>
      <c r="J21" s="321">
        <v>1</v>
      </c>
      <c r="K21" s="311" t="s">
        <v>19</v>
      </c>
      <c r="L21" s="311">
        <v>11</v>
      </c>
      <c r="M21" s="311" t="s">
        <v>260</v>
      </c>
      <c r="N21" s="311" t="s">
        <v>58</v>
      </c>
      <c r="O21" s="311">
        <v>2</v>
      </c>
      <c r="P21" s="284">
        <v>1</v>
      </c>
      <c r="Q21" s="79"/>
      <c r="R21" s="79"/>
      <c r="S21" s="79"/>
      <c r="T21" s="79"/>
      <c r="U21" s="82"/>
      <c r="V21" s="79"/>
      <c r="W21" s="75"/>
    </row>
    <row r="22" spans="2:23" ht="16.5" x14ac:dyDescent="0.25">
      <c r="B22" s="321">
        <v>2</v>
      </c>
      <c r="C22" s="314" t="s">
        <v>18</v>
      </c>
      <c r="D22" s="314">
        <v>7</v>
      </c>
      <c r="E22" s="314" t="s">
        <v>298</v>
      </c>
      <c r="F22" s="314" t="s">
        <v>207</v>
      </c>
      <c r="G22" s="314">
        <v>2</v>
      </c>
      <c r="H22" s="315">
        <v>0.81799999999999995</v>
      </c>
      <c r="I22" s="79"/>
      <c r="J22" s="321">
        <v>2</v>
      </c>
      <c r="K22" s="311" t="s">
        <v>17</v>
      </c>
      <c r="L22" s="311">
        <v>51</v>
      </c>
      <c r="M22" s="311" t="s">
        <v>294</v>
      </c>
      <c r="N22" s="311" t="s">
        <v>166</v>
      </c>
      <c r="O22" s="311">
        <v>2</v>
      </c>
      <c r="P22" s="284">
        <v>1</v>
      </c>
      <c r="Q22" s="79"/>
      <c r="R22" s="79"/>
      <c r="S22" s="79"/>
      <c r="T22" s="79"/>
      <c r="U22" s="82"/>
      <c r="V22" s="79"/>
      <c r="W22" s="75"/>
    </row>
    <row r="23" spans="2:23" ht="16.5" x14ac:dyDescent="0.25">
      <c r="B23" s="321">
        <v>3</v>
      </c>
      <c r="C23" s="311" t="s">
        <v>23</v>
      </c>
      <c r="D23" s="311">
        <v>8</v>
      </c>
      <c r="E23" s="311" t="s">
        <v>394</v>
      </c>
      <c r="F23" s="312" t="s">
        <v>125</v>
      </c>
      <c r="G23" s="311">
        <v>1</v>
      </c>
      <c r="H23" s="313">
        <v>0.75</v>
      </c>
      <c r="I23" s="79"/>
      <c r="J23" s="321">
        <v>3</v>
      </c>
      <c r="K23" s="311" t="s">
        <v>17</v>
      </c>
      <c r="L23" s="311">
        <v>7</v>
      </c>
      <c r="M23" s="311" t="s">
        <v>286</v>
      </c>
      <c r="N23" s="311" t="s">
        <v>161</v>
      </c>
      <c r="O23" s="311">
        <v>2</v>
      </c>
      <c r="P23" s="284">
        <v>1</v>
      </c>
      <c r="Q23" s="79"/>
      <c r="R23" s="79"/>
      <c r="S23" s="79"/>
      <c r="T23" s="79"/>
      <c r="U23" s="82"/>
      <c r="V23" s="79"/>
      <c r="W23" s="75"/>
    </row>
    <row r="24" spans="2:23" ht="16.5" x14ac:dyDescent="0.25">
      <c r="B24" s="321">
        <v>4</v>
      </c>
      <c r="C24" s="311" t="s">
        <v>19</v>
      </c>
      <c r="D24" s="311">
        <v>11</v>
      </c>
      <c r="E24" s="311" t="s">
        <v>260</v>
      </c>
      <c r="F24" s="311" t="s">
        <v>58</v>
      </c>
      <c r="G24" s="311">
        <v>2</v>
      </c>
      <c r="H24" s="313">
        <v>0.66700000000000004</v>
      </c>
      <c r="I24" s="79"/>
      <c r="J24" s="321">
        <v>4</v>
      </c>
      <c r="K24" s="311" t="s">
        <v>17</v>
      </c>
      <c r="L24" s="311">
        <v>34</v>
      </c>
      <c r="M24" s="311" t="s">
        <v>289</v>
      </c>
      <c r="N24" s="311" t="s">
        <v>169</v>
      </c>
      <c r="O24" s="311">
        <v>2</v>
      </c>
      <c r="P24" s="284">
        <v>1</v>
      </c>
      <c r="Q24" s="79"/>
      <c r="R24" s="79"/>
      <c r="S24" s="79"/>
      <c r="T24" s="79"/>
      <c r="U24" s="82"/>
      <c r="V24" s="84"/>
      <c r="W24" s="75"/>
    </row>
    <row r="25" spans="2:23" ht="16.5" x14ac:dyDescent="0.25">
      <c r="B25" s="321">
        <v>5</v>
      </c>
      <c r="C25" s="311" t="s">
        <v>19</v>
      </c>
      <c r="D25" s="311">
        <v>15</v>
      </c>
      <c r="E25" s="311" t="s">
        <v>346</v>
      </c>
      <c r="F25" s="312" t="s">
        <v>54</v>
      </c>
      <c r="G25" s="311">
        <v>1</v>
      </c>
      <c r="H25" s="313">
        <v>0.66700000000000004</v>
      </c>
      <c r="I25" s="79"/>
      <c r="J25" s="321">
        <v>5</v>
      </c>
      <c r="K25" s="314" t="s">
        <v>18</v>
      </c>
      <c r="L25" s="314">
        <v>21</v>
      </c>
      <c r="M25" s="314" t="s">
        <v>297</v>
      </c>
      <c r="N25" s="314" t="s">
        <v>202</v>
      </c>
      <c r="O25" s="314">
        <v>2</v>
      </c>
      <c r="P25" s="284">
        <v>1</v>
      </c>
      <c r="Q25" s="79"/>
      <c r="R25" s="79"/>
      <c r="S25" s="79"/>
      <c r="T25" s="79"/>
      <c r="U25" s="82"/>
      <c r="V25" s="79"/>
      <c r="W25" s="79"/>
    </row>
    <row r="26" spans="2:23" ht="16.5" x14ac:dyDescent="0.25">
      <c r="B26" s="321">
        <v>6</v>
      </c>
      <c r="C26" s="311" t="s">
        <v>20</v>
      </c>
      <c r="D26" s="311">
        <v>13</v>
      </c>
      <c r="E26" s="311" t="s">
        <v>275</v>
      </c>
      <c r="F26" s="316" t="s">
        <v>81</v>
      </c>
      <c r="G26" s="311">
        <v>1</v>
      </c>
      <c r="H26" s="313">
        <v>0.66700000000000004</v>
      </c>
      <c r="I26" s="79"/>
      <c r="J26" s="321">
        <v>6</v>
      </c>
      <c r="K26" s="314" t="s">
        <v>18</v>
      </c>
      <c r="L26" s="314">
        <v>24</v>
      </c>
      <c r="M26" s="314" t="s">
        <v>301</v>
      </c>
      <c r="N26" s="314" t="s">
        <v>198</v>
      </c>
      <c r="O26" s="314">
        <v>2</v>
      </c>
      <c r="P26" s="284">
        <v>1</v>
      </c>
      <c r="Q26" s="79"/>
      <c r="R26" s="79"/>
      <c r="S26" s="79"/>
      <c r="T26" s="79"/>
      <c r="U26" s="82"/>
      <c r="V26" s="79"/>
      <c r="W26" s="79"/>
    </row>
    <row r="27" spans="2:23" ht="16.5" x14ac:dyDescent="0.25">
      <c r="B27" s="321">
        <v>7</v>
      </c>
      <c r="C27" s="311" t="s">
        <v>17</v>
      </c>
      <c r="D27" s="311">
        <v>51</v>
      </c>
      <c r="E27" s="311" t="s">
        <v>294</v>
      </c>
      <c r="F27" s="311" t="s">
        <v>166</v>
      </c>
      <c r="G27" s="311">
        <v>2</v>
      </c>
      <c r="H27" s="313">
        <v>0.66700000000000004</v>
      </c>
      <c r="I27" s="79"/>
      <c r="J27" s="321">
        <v>7</v>
      </c>
      <c r="K27" s="314" t="s">
        <v>18</v>
      </c>
      <c r="L27" s="314">
        <v>33</v>
      </c>
      <c r="M27" s="314" t="s">
        <v>303</v>
      </c>
      <c r="N27" s="314" t="s">
        <v>201</v>
      </c>
      <c r="O27" s="314">
        <v>2</v>
      </c>
      <c r="P27" s="284">
        <v>1</v>
      </c>
      <c r="Q27" s="79"/>
      <c r="R27" s="79"/>
      <c r="S27" s="79"/>
      <c r="T27" s="79"/>
      <c r="U27" s="82"/>
      <c r="V27" s="79"/>
      <c r="W27" s="79"/>
    </row>
    <row r="28" spans="2:23" ht="16.5" x14ac:dyDescent="0.25">
      <c r="B28" s="321">
        <v>8</v>
      </c>
      <c r="C28" s="314" t="s">
        <v>18</v>
      </c>
      <c r="D28" s="314">
        <v>1</v>
      </c>
      <c r="E28" s="314" t="s">
        <v>306</v>
      </c>
      <c r="F28" s="314" t="s">
        <v>196</v>
      </c>
      <c r="G28" s="314">
        <v>1</v>
      </c>
      <c r="H28" s="315">
        <v>0.66700000000000004</v>
      </c>
      <c r="I28" s="79"/>
      <c r="J28" s="321">
        <v>8</v>
      </c>
      <c r="K28" s="314" t="s">
        <v>18</v>
      </c>
      <c r="L28" s="314">
        <v>38</v>
      </c>
      <c r="M28" s="314" t="s">
        <v>300</v>
      </c>
      <c r="N28" s="314" t="s">
        <v>200</v>
      </c>
      <c r="O28" s="314">
        <v>2</v>
      </c>
      <c r="P28" s="284">
        <v>1</v>
      </c>
      <c r="Q28" s="79"/>
      <c r="R28" s="79"/>
      <c r="S28" s="79"/>
      <c r="T28" s="79"/>
      <c r="U28" s="82"/>
      <c r="V28" s="79"/>
      <c r="W28" s="79"/>
    </row>
    <row r="29" spans="2:23" ht="16.5" x14ac:dyDescent="0.25">
      <c r="B29" s="321">
        <v>9</v>
      </c>
      <c r="C29" s="314" t="s">
        <v>18</v>
      </c>
      <c r="D29" s="314">
        <v>24</v>
      </c>
      <c r="E29" s="314" t="s">
        <v>301</v>
      </c>
      <c r="F29" s="314" t="s">
        <v>198</v>
      </c>
      <c r="G29" s="314">
        <v>2</v>
      </c>
      <c r="H29" s="315">
        <v>0.63600000000000001</v>
      </c>
      <c r="I29" s="79"/>
      <c r="J29" s="321">
        <v>9</v>
      </c>
      <c r="K29" s="286"/>
      <c r="L29" s="286"/>
      <c r="M29" s="286"/>
      <c r="N29" s="278"/>
      <c r="O29" s="287"/>
      <c r="P29" s="287"/>
      <c r="Q29" s="79"/>
      <c r="R29" s="79"/>
      <c r="S29" s="79"/>
      <c r="T29" s="79"/>
      <c r="U29" s="82"/>
      <c r="V29" s="79"/>
      <c r="W29" s="79"/>
    </row>
    <row r="30" spans="2:23" ht="16.5" x14ac:dyDescent="0.25">
      <c r="B30" s="321">
        <v>10</v>
      </c>
      <c r="C30" s="311" t="s">
        <v>17</v>
      </c>
      <c r="D30" s="311">
        <v>47</v>
      </c>
      <c r="E30" s="311" t="s">
        <v>293</v>
      </c>
      <c r="F30" s="311" t="s">
        <v>160</v>
      </c>
      <c r="G30" s="311">
        <v>2</v>
      </c>
      <c r="H30" s="313">
        <v>0.6</v>
      </c>
      <c r="I30" s="79"/>
      <c r="J30" s="321">
        <v>10</v>
      </c>
      <c r="K30" s="286"/>
      <c r="L30" s="286"/>
      <c r="M30" s="286"/>
      <c r="N30" s="278"/>
      <c r="O30" s="287"/>
      <c r="P30" s="287"/>
      <c r="Q30" s="79"/>
      <c r="R30" s="79"/>
      <c r="S30" s="79"/>
      <c r="T30" s="79"/>
      <c r="U30" s="82"/>
      <c r="V30" s="79"/>
      <c r="W30" s="79"/>
    </row>
    <row r="31" spans="2:23" ht="16.5" x14ac:dyDescent="0.25">
      <c r="B31" s="86"/>
      <c r="C31" s="299"/>
      <c r="D31" s="299"/>
      <c r="E31" s="299"/>
      <c r="F31" s="299"/>
      <c r="G31" s="299"/>
      <c r="H31" s="77"/>
      <c r="I31" s="79"/>
      <c r="J31" s="86"/>
      <c r="K31" s="81"/>
      <c r="L31" s="81"/>
      <c r="M31" s="81"/>
      <c r="N31" s="82"/>
      <c r="O31" s="84"/>
      <c r="P31" s="84"/>
      <c r="Q31" s="79"/>
      <c r="R31" s="79"/>
      <c r="S31" s="79"/>
      <c r="T31" s="79"/>
      <c r="U31" s="82"/>
      <c r="V31" s="79"/>
      <c r="W31" s="79"/>
    </row>
    <row r="32" spans="2:23" ht="2.4500000000000002" customHeight="1" x14ac:dyDescent="0.25">
      <c r="B32" s="82"/>
      <c r="C32" s="78"/>
      <c r="D32" s="76"/>
      <c r="E32" s="76"/>
      <c r="F32" s="76"/>
      <c r="G32" s="76"/>
      <c r="H32" s="77"/>
      <c r="I32" s="79"/>
      <c r="J32" s="82"/>
      <c r="K32" s="81"/>
      <c r="L32" s="81"/>
      <c r="M32" s="81"/>
      <c r="N32" s="82"/>
      <c r="O32" s="84"/>
      <c r="P32" s="84"/>
      <c r="Q32" s="79"/>
      <c r="R32" s="79"/>
      <c r="S32" s="79"/>
      <c r="T32" s="79"/>
      <c r="U32" s="82"/>
      <c r="V32" s="79"/>
      <c r="W32" s="79"/>
    </row>
    <row r="33" spans="2:23" ht="17.25" x14ac:dyDescent="0.25">
      <c r="B33" s="317" t="s">
        <v>245</v>
      </c>
      <c r="C33" s="319" t="s">
        <v>3</v>
      </c>
      <c r="D33" s="319" t="s">
        <v>213</v>
      </c>
      <c r="E33" s="319" t="s">
        <v>308</v>
      </c>
      <c r="F33" s="319" t="s">
        <v>309</v>
      </c>
      <c r="G33" s="319" t="s">
        <v>344</v>
      </c>
      <c r="H33" s="319" t="s">
        <v>225</v>
      </c>
      <c r="I33" s="79"/>
      <c r="J33" s="317" t="s">
        <v>254</v>
      </c>
      <c r="K33" s="319" t="s">
        <v>3</v>
      </c>
      <c r="L33" s="319" t="s">
        <v>213</v>
      </c>
      <c r="M33" s="319" t="s">
        <v>308</v>
      </c>
      <c r="N33" s="319" t="s">
        <v>309</v>
      </c>
      <c r="O33" s="319" t="s">
        <v>344</v>
      </c>
      <c r="P33" s="319" t="s">
        <v>233</v>
      </c>
      <c r="Q33" s="79"/>
      <c r="R33" s="79"/>
      <c r="S33" s="79"/>
      <c r="T33" s="79"/>
      <c r="U33" s="82"/>
      <c r="V33" s="79"/>
      <c r="W33" s="79"/>
    </row>
    <row r="34" spans="2:23" ht="16.5" x14ac:dyDescent="0.25">
      <c r="B34" s="321">
        <v>1</v>
      </c>
      <c r="C34" s="311" t="s">
        <v>17</v>
      </c>
      <c r="D34" s="311">
        <v>7</v>
      </c>
      <c r="E34" s="311" t="s">
        <v>286</v>
      </c>
      <c r="F34" s="311" t="s">
        <v>161</v>
      </c>
      <c r="G34" s="311">
        <v>2</v>
      </c>
      <c r="H34" s="311">
        <v>7</v>
      </c>
      <c r="I34" s="79"/>
      <c r="J34" s="321">
        <v>1</v>
      </c>
      <c r="K34" s="314" t="s">
        <v>18</v>
      </c>
      <c r="L34" s="314">
        <v>1</v>
      </c>
      <c r="M34" s="314" t="s">
        <v>306</v>
      </c>
      <c r="N34" s="314" t="s">
        <v>196</v>
      </c>
      <c r="O34" s="314">
        <v>1</v>
      </c>
      <c r="P34" s="315">
        <v>1.333</v>
      </c>
      <c r="Q34" s="79"/>
      <c r="R34" s="79"/>
      <c r="S34" s="79"/>
      <c r="T34" s="79"/>
      <c r="U34" s="82"/>
      <c r="V34" s="79"/>
      <c r="W34" s="83"/>
    </row>
    <row r="35" spans="2:23" ht="16.5" x14ac:dyDescent="0.25">
      <c r="B35" s="321">
        <v>2</v>
      </c>
      <c r="C35" s="314" t="s">
        <v>18</v>
      </c>
      <c r="D35" s="314">
        <v>21</v>
      </c>
      <c r="E35" s="314" t="s">
        <v>297</v>
      </c>
      <c r="F35" s="314" t="s">
        <v>202</v>
      </c>
      <c r="G35" s="314">
        <v>2</v>
      </c>
      <c r="H35" s="314">
        <v>7</v>
      </c>
      <c r="I35" s="79"/>
      <c r="J35" s="321">
        <v>2</v>
      </c>
      <c r="K35" s="311" t="s">
        <v>17</v>
      </c>
      <c r="L35" s="311">
        <v>51</v>
      </c>
      <c r="M35" s="311" t="s">
        <v>294</v>
      </c>
      <c r="N35" s="311" t="s">
        <v>166</v>
      </c>
      <c r="O35" s="311">
        <v>2</v>
      </c>
      <c r="P35" s="313">
        <v>1.125</v>
      </c>
      <c r="Q35" s="79"/>
      <c r="R35" s="79"/>
      <c r="S35" s="79"/>
      <c r="T35" s="79"/>
      <c r="U35" s="82"/>
      <c r="V35" s="79"/>
      <c r="W35" s="83"/>
    </row>
    <row r="36" spans="2:23" ht="16.5" x14ac:dyDescent="0.25">
      <c r="B36" s="321">
        <v>3</v>
      </c>
      <c r="C36" s="314" t="s">
        <v>18</v>
      </c>
      <c r="D36" s="314">
        <v>7</v>
      </c>
      <c r="E36" s="314" t="s">
        <v>298</v>
      </c>
      <c r="F36" s="314" t="s">
        <v>207</v>
      </c>
      <c r="G36" s="314">
        <v>2</v>
      </c>
      <c r="H36" s="314">
        <v>6</v>
      </c>
      <c r="I36" s="79"/>
      <c r="J36" s="321">
        <v>3</v>
      </c>
      <c r="K36" s="311" t="s">
        <v>17</v>
      </c>
      <c r="L36" s="311">
        <v>34</v>
      </c>
      <c r="M36" s="311" t="s">
        <v>289</v>
      </c>
      <c r="N36" s="311" t="s">
        <v>169</v>
      </c>
      <c r="O36" s="311">
        <v>2</v>
      </c>
      <c r="P36" s="313">
        <v>1.125</v>
      </c>
      <c r="Q36" s="79"/>
      <c r="R36" s="79"/>
      <c r="S36" s="79"/>
      <c r="T36" s="79"/>
      <c r="U36" s="82"/>
      <c r="V36" s="79"/>
      <c r="W36" s="83"/>
    </row>
    <row r="37" spans="2:23" ht="16.5" x14ac:dyDescent="0.25">
      <c r="B37" s="321">
        <v>4</v>
      </c>
      <c r="C37" s="311" t="s">
        <v>19</v>
      </c>
      <c r="D37" s="311">
        <v>11</v>
      </c>
      <c r="E37" s="311" t="s">
        <v>260</v>
      </c>
      <c r="F37" s="311" t="s">
        <v>58</v>
      </c>
      <c r="G37" s="311">
        <v>2</v>
      </c>
      <c r="H37" s="311">
        <v>5</v>
      </c>
      <c r="I37" s="79"/>
      <c r="J37" s="321">
        <v>4</v>
      </c>
      <c r="K37" s="311" t="s">
        <v>19</v>
      </c>
      <c r="L37" s="311">
        <v>11</v>
      </c>
      <c r="M37" s="311" t="s">
        <v>260</v>
      </c>
      <c r="N37" s="311" t="s">
        <v>58</v>
      </c>
      <c r="O37" s="311">
        <v>2</v>
      </c>
      <c r="P37" s="313">
        <v>1.111</v>
      </c>
      <c r="Q37" s="79"/>
      <c r="R37" s="79"/>
      <c r="S37" s="79"/>
      <c r="T37" s="79"/>
      <c r="U37" s="82"/>
      <c r="V37" s="84"/>
      <c r="W37" s="83"/>
    </row>
    <row r="38" spans="2:23" ht="16.5" x14ac:dyDescent="0.25">
      <c r="B38" s="321">
        <v>5</v>
      </c>
      <c r="C38" s="311" t="s">
        <v>17</v>
      </c>
      <c r="D38" s="311">
        <v>51</v>
      </c>
      <c r="E38" s="311" t="s">
        <v>294</v>
      </c>
      <c r="F38" s="311" t="s">
        <v>166</v>
      </c>
      <c r="G38" s="311">
        <v>2</v>
      </c>
      <c r="H38" s="311">
        <v>5</v>
      </c>
      <c r="I38" s="79"/>
      <c r="J38" s="321">
        <v>5</v>
      </c>
      <c r="K38" s="314" t="s">
        <v>18</v>
      </c>
      <c r="L38" s="314">
        <v>7</v>
      </c>
      <c r="M38" s="314" t="s">
        <v>298</v>
      </c>
      <c r="N38" s="314" t="s">
        <v>207</v>
      </c>
      <c r="O38" s="314">
        <v>2</v>
      </c>
      <c r="P38" s="315">
        <v>1.111</v>
      </c>
      <c r="Q38" s="79"/>
      <c r="R38" s="79"/>
      <c r="S38" s="79"/>
      <c r="T38" s="79"/>
      <c r="U38" s="82"/>
      <c r="V38" s="79"/>
      <c r="W38" s="83"/>
    </row>
    <row r="39" spans="2:23" ht="16.5" x14ac:dyDescent="0.25">
      <c r="B39" s="321">
        <v>6</v>
      </c>
      <c r="C39" s="311" t="s">
        <v>17</v>
      </c>
      <c r="D39" s="311">
        <v>34</v>
      </c>
      <c r="E39" s="311" t="s">
        <v>289</v>
      </c>
      <c r="F39" s="311" t="s">
        <v>169</v>
      </c>
      <c r="G39" s="311">
        <v>2</v>
      </c>
      <c r="H39" s="311">
        <v>5</v>
      </c>
      <c r="I39" s="79"/>
      <c r="J39" s="321">
        <v>6</v>
      </c>
      <c r="K39" s="314" t="s">
        <v>18</v>
      </c>
      <c r="L39" s="314">
        <v>24</v>
      </c>
      <c r="M39" s="314" t="s">
        <v>301</v>
      </c>
      <c r="N39" s="314" t="s">
        <v>198</v>
      </c>
      <c r="O39" s="314">
        <v>2</v>
      </c>
      <c r="P39" s="315">
        <v>1.1000000000000001</v>
      </c>
      <c r="Q39" s="79"/>
      <c r="R39" s="79"/>
      <c r="S39" s="79"/>
      <c r="T39" s="79"/>
      <c r="U39" s="82"/>
      <c r="V39" s="84"/>
      <c r="W39" s="83"/>
    </row>
    <row r="40" spans="2:23" ht="16.5" x14ac:dyDescent="0.25">
      <c r="B40" s="321">
        <v>7</v>
      </c>
      <c r="C40" s="311" t="s">
        <v>17</v>
      </c>
      <c r="D40" s="311">
        <v>9</v>
      </c>
      <c r="E40" s="311" t="s">
        <v>282</v>
      </c>
      <c r="F40" s="311" t="s">
        <v>162</v>
      </c>
      <c r="G40" s="311">
        <v>2</v>
      </c>
      <c r="H40" s="311">
        <v>5</v>
      </c>
      <c r="I40" s="79"/>
      <c r="J40" s="321">
        <v>7</v>
      </c>
      <c r="K40" s="311" t="s">
        <v>23</v>
      </c>
      <c r="L40" s="311">
        <v>85</v>
      </c>
      <c r="M40" s="311" t="s">
        <v>384</v>
      </c>
      <c r="N40" s="312" t="s">
        <v>120</v>
      </c>
      <c r="O40" s="311">
        <v>1</v>
      </c>
      <c r="P40" s="313">
        <v>1</v>
      </c>
      <c r="Q40" s="79"/>
      <c r="R40" s="79"/>
      <c r="S40" s="79"/>
      <c r="T40" s="79"/>
      <c r="U40" s="82"/>
      <c r="V40" s="79"/>
      <c r="W40" s="83"/>
    </row>
    <row r="41" spans="2:23" ht="16.5" x14ac:dyDescent="0.25">
      <c r="B41" s="321">
        <v>8</v>
      </c>
      <c r="C41" s="314" t="s">
        <v>18</v>
      </c>
      <c r="D41" s="314">
        <v>24</v>
      </c>
      <c r="E41" s="314" t="s">
        <v>301</v>
      </c>
      <c r="F41" s="314" t="s">
        <v>198</v>
      </c>
      <c r="G41" s="314">
        <v>2</v>
      </c>
      <c r="H41" s="314">
        <v>5</v>
      </c>
      <c r="I41" s="79"/>
      <c r="J41" s="321">
        <v>8</v>
      </c>
      <c r="K41" s="314" t="s">
        <v>18</v>
      </c>
      <c r="L41" s="314">
        <v>21</v>
      </c>
      <c r="M41" s="314" t="s">
        <v>297</v>
      </c>
      <c r="N41" s="314" t="s">
        <v>202</v>
      </c>
      <c r="O41" s="314">
        <v>2</v>
      </c>
      <c r="P41" s="315">
        <v>0.90900000000000003</v>
      </c>
      <c r="Q41" s="79"/>
      <c r="R41" s="79"/>
      <c r="S41" s="79"/>
      <c r="T41" s="79"/>
      <c r="U41" s="82"/>
      <c r="V41" s="79"/>
      <c r="W41" s="83"/>
    </row>
    <row r="42" spans="2:23" ht="16.5" x14ac:dyDescent="0.25">
      <c r="B42" s="321">
        <v>9</v>
      </c>
      <c r="C42" s="314" t="s">
        <v>18</v>
      </c>
      <c r="D42" s="314">
        <v>38</v>
      </c>
      <c r="E42" s="314" t="s">
        <v>300</v>
      </c>
      <c r="F42" s="314" t="s">
        <v>200</v>
      </c>
      <c r="G42" s="314">
        <v>2</v>
      </c>
      <c r="H42" s="314">
        <v>5</v>
      </c>
      <c r="I42" s="79"/>
      <c r="J42" s="321">
        <v>9</v>
      </c>
      <c r="K42" s="311" t="s">
        <v>17</v>
      </c>
      <c r="L42" s="311">
        <v>47</v>
      </c>
      <c r="M42" s="311" t="s">
        <v>293</v>
      </c>
      <c r="N42" s="311" t="s">
        <v>160</v>
      </c>
      <c r="O42" s="311">
        <v>2</v>
      </c>
      <c r="P42" s="313">
        <v>0.8</v>
      </c>
      <c r="Q42" s="79"/>
      <c r="R42" s="79"/>
      <c r="S42" s="79"/>
      <c r="T42" s="79"/>
      <c r="U42" s="82"/>
      <c r="V42" s="79"/>
      <c r="W42" s="83"/>
    </row>
    <row r="43" spans="2:23" ht="16.5" x14ac:dyDescent="0.25">
      <c r="B43" s="321">
        <v>10</v>
      </c>
      <c r="C43" s="311" t="s">
        <v>17</v>
      </c>
      <c r="D43" s="311">
        <v>21</v>
      </c>
      <c r="E43" s="311" t="s">
        <v>292</v>
      </c>
      <c r="F43" s="311" t="s">
        <v>163</v>
      </c>
      <c r="G43" s="311">
        <v>2</v>
      </c>
      <c r="H43" s="311">
        <v>3</v>
      </c>
      <c r="I43" s="79"/>
      <c r="J43" s="321">
        <v>10</v>
      </c>
      <c r="K43" s="314" t="s">
        <v>18</v>
      </c>
      <c r="L43" s="314">
        <v>33</v>
      </c>
      <c r="M43" s="314" t="s">
        <v>303</v>
      </c>
      <c r="N43" s="314" t="s">
        <v>201</v>
      </c>
      <c r="O43" s="314">
        <v>2</v>
      </c>
      <c r="P43" s="315">
        <v>0.77800000000000002</v>
      </c>
      <c r="Q43" s="79"/>
      <c r="R43" s="79"/>
      <c r="S43" s="79"/>
      <c r="T43" s="79"/>
      <c r="U43" s="82"/>
      <c r="V43" s="85"/>
      <c r="W43" s="83"/>
    </row>
    <row r="44" spans="2:23" ht="16.5" x14ac:dyDescent="0.25">
      <c r="B44" s="86"/>
      <c r="C44" s="78"/>
      <c r="D44" s="76"/>
      <c r="E44" s="76"/>
      <c r="F44" s="76"/>
      <c r="G44" s="76"/>
      <c r="H44" s="76"/>
      <c r="I44" s="79"/>
      <c r="J44" s="86"/>
      <c r="K44" s="78"/>
      <c r="L44" s="76"/>
      <c r="M44" s="76"/>
      <c r="N44" s="76"/>
      <c r="O44" s="76"/>
      <c r="P44" s="77"/>
      <c r="Q44" s="79"/>
      <c r="R44" s="79"/>
      <c r="S44" s="79"/>
      <c r="T44" s="79"/>
      <c r="U44" s="82"/>
      <c r="V44" s="85"/>
      <c r="W44" s="83"/>
    </row>
    <row r="45" spans="2:23" ht="2.4500000000000002" customHeight="1" x14ac:dyDescent="0.25">
      <c r="B45" s="82"/>
      <c r="C45" s="78"/>
      <c r="D45" s="76"/>
      <c r="E45" s="76"/>
      <c r="F45" s="76"/>
      <c r="G45" s="76"/>
      <c r="H45" s="76"/>
      <c r="I45" s="79"/>
      <c r="J45" s="82"/>
      <c r="K45" s="81"/>
      <c r="L45" s="81"/>
      <c r="M45" s="81"/>
      <c r="N45" s="82"/>
      <c r="O45" s="84"/>
      <c r="P45" s="83"/>
      <c r="Q45" s="79"/>
      <c r="R45" s="79"/>
      <c r="S45" s="79"/>
      <c r="T45" s="79"/>
      <c r="U45" s="82"/>
      <c r="V45" s="85"/>
      <c r="W45" s="83"/>
    </row>
    <row r="46" spans="2:23" ht="17.25" x14ac:dyDescent="0.25">
      <c r="B46" s="317" t="s">
        <v>239</v>
      </c>
      <c r="C46" s="319" t="s">
        <v>3</v>
      </c>
      <c r="D46" s="319" t="s">
        <v>213</v>
      </c>
      <c r="E46" s="319" t="s">
        <v>308</v>
      </c>
      <c r="F46" s="319" t="s">
        <v>309</v>
      </c>
      <c r="G46" s="319" t="s">
        <v>344</v>
      </c>
      <c r="H46" s="319" t="s">
        <v>219</v>
      </c>
      <c r="I46" s="79"/>
      <c r="J46" s="317" t="s">
        <v>310</v>
      </c>
      <c r="K46" s="319" t="s">
        <v>3</v>
      </c>
      <c r="L46" s="319" t="s">
        <v>213</v>
      </c>
      <c r="M46" s="319" t="s">
        <v>308</v>
      </c>
      <c r="N46" s="319" t="s">
        <v>309</v>
      </c>
      <c r="O46" s="319" t="s">
        <v>344</v>
      </c>
      <c r="P46" s="319" t="s">
        <v>220</v>
      </c>
      <c r="Q46" s="79"/>
      <c r="R46" s="79"/>
      <c r="S46" s="79"/>
      <c r="T46" s="79"/>
      <c r="U46" s="82"/>
      <c r="V46" s="79"/>
      <c r="W46" s="79"/>
    </row>
    <row r="47" spans="2:23" ht="16.5" x14ac:dyDescent="0.25">
      <c r="B47" s="321">
        <v>1</v>
      </c>
      <c r="C47" s="311" t="s">
        <v>17</v>
      </c>
      <c r="D47" s="311">
        <v>9</v>
      </c>
      <c r="E47" s="311" t="s">
        <v>282</v>
      </c>
      <c r="F47" s="311" t="s">
        <v>162</v>
      </c>
      <c r="G47" s="311">
        <v>2</v>
      </c>
      <c r="H47" s="311">
        <v>6</v>
      </c>
      <c r="I47" s="79"/>
      <c r="J47" s="321">
        <v>1</v>
      </c>
      <c r="K47" s="314" t="s">
        <v>18</v>
      </c>
      <c r="L47" s="314">
        <v>7</v>
      </c>
      <c r="M47" s="314" t="s">
        <v>298</v>
      </c>
      <c r="N47" s="314" t="s">
        <v>207</v>
      </c>
      <c r="O47" s="314">
        <v>2</v>
      </c>
      <c r="P47" s="314">
        <v>7</v>
      </c>
      <c r="Q47" s="79"/>
      <c r="R47" s="79"/>
      <c r="S47" s="79"/>
      <c r="T47" s="79"/>
      <c r="U47" s="82"/>
      <c r="V47" s="79"/>
      <c r="W47" s="79"/>
    </row>
    <row r="48" spans="2:23" ht="16.5" x14ac:dyDescent="0.25">
      <c r="B48" s="321">
        <v>2</v>
      </c>
      <c r="C48" s="311" t="s">
        <v>17</v>
      </c>
      <c r="D48" s="311">
        <v>12</v>
      </c>
      <c r="E48" s="311" t="s">
        <v>281</v>
      </c>
      <c r="F48" s="311" t="s">
        <v>168</v>
      </c>
      <c r="G48" s="314">
        <v>2</v>
      </c>
      <c r="H48" s="311">
        <v>6</v>
      </c>
      <c r="I48" s="79"/>
      <c r="J48" s="321">
        <v>2</v>
      </c>
      <c r="K48" s="311" t="s">
        <v>19</v>
      </c>
      <c r="L48" s="311">
        <v>11</v>
      </c>
      <c r="M48" s="311" t="s">
        <v>260</v>
      </c>
      <c r="N48" s="311" t="s">
        <v>58</v>
      </c>
      <c r="O48" s="311">
        <v>2</v>
      </c>
      <c r="P48" s="311">
        <v>6</v>
      </c>
      <c r="Q48" s="79"/>
      <c r="R48" s="79"/>
      <c r="S48" s="79"/>
      <c r="T48" s="79"/>
      <c r="U48" s="82"/>
      <c r="V48" s="79"/>
      <c r="W48" s="79"/>
    </row>
    <row r="49" spans="2:23" ht="16.5" x14ac:dyDescent="0.25">
      <c r="B49" s="321">
        <v>3</v>
      </c>
      <c r="C49" s="314" t="s">
        <v>18</v>
      </c>
      <c r="D49" s="314">
        <v>7</v>
      </c>
      <c r="E49" s="314" t="s">
        <v>298</v>
      </c>
      <c r="F49" s="314" t="s">
        <v>207</v>
      </c>
      <c r="G49" s="314">
        <v>2</v>
      </c>
      <c r="H49" s="314">
        <v>6</v>
      </c>
      <c r="I49" s="79"/>
      <c r="J49" s="321">
        <v>3</v>
      </c>
      <c r="K49" s="314" t="s">
        <v>18</v>
      </c>
      <c r="L49" s="314">
        <v>24</v>
      </c>
      <c r="M49" s="314" t="s">
        <v>301</v>
      </c>
      <c r="N49" s="314" t="s">
        <v>198</v>
      </c>
      <c r="O49" s="314">
        <v>2</v>
      </c>
      <c r="P49" s="314">
        <v>6</v>
      </c>
      <c r="Q49" s="79"/>
      <c r="R49" s="79"/>
      <c r="S49" s="79"/>
      <c r="T49" s="79"/>
      <c r="U49" s="82"/>
      <c r="V49" s="79"/>
      <c r="W49" s="79"/>
    </row>
    <row r="50" spans="2:23" ht="16.5" x14ac:dyDescent="0.25">
      <c r="B50" s="321">
        <v>4</v>
      </c>
      <c r="C50" s="311" t="s">
        <v>17</v>
      </c>
      <c r="D50" s="311">
        <v>51</v>
      </c>
      <c r="E50" s="311" t="s">
        <v>294</v>
      </c>
      <c r="F50" s="311" t="s">
        <v>166</v>
      </c>
      <c r="G50" s="311">
        <v>2</v>
      </c>
      <c r="H50" s="311">
        <v>5</v>
      </c>
      <c r="I50" s="79"/>
      <c r="J50" s="321">
        <v>4</v>
      </c>
      <c r="K50" s="314" t="s">
        <v>18</v>
      </c>
      <c r="L50" s="314">
        <v>21</v>
      </c>
      <c r="M50" s="314" t="s">
        <v>297</v>
      </c>
      <c r="N50" s="314" t="s">
        <v>202</v>
      </c>
      <c r="O50" s="314">
        <v>2</v>
      </c>
      <c r="P50" s="314">
        <v>6</v>
      </c>
      <c r="Q50" s="79"/>
      <c r="R50" s="79"/>
      <c r="S50" s="79"/>
      <c r="T50" s="79"/>
      <c r="U50" s="82"/>
      <c r="V50" s="79"/>
      <c r="W50" s="79"/>
    </row>
    <row r="51" spans="2:23" ht="16.5" x14ac:dyDescent="0.25">
      <c r="B51" s="321">
        <v>5</v>
      </c>
      <c r="C51" s="314" t="s">
        <v>18</v>
      </c>
      <c r="D51" s="314">
        <v>21</v>
      </c>
      <c r="E51" s="314" t="s">
        <v>297</v>
      </c>
      <c r="F51" s="314" t="s">
        <v>202</v>
      </c>
      <c r="G51" s="311">
        <v>2</v>
      </c>
      <c r="H51" s="314">
        <v>5</v>
      </c>
      <c r="I51" s="79"/>
      <c r="J51" s="321">
        <v>5</v>
      </c>
      <c r="K51" s="311" t="s">
        <v>19</v>
      </c>
      <c r="L51" s="311">
        <v>7</v>
      </c>
      <c r="M51" s="311" t="s">
        <v>259</v>
      </c>
      <c r="N51" s="311" t="s">
        <v>49</v>
      </c>
      <c r="O51" s="311">
        <v>2</v>
      </c>
      <c r="P51" s="311">
        <v>5</v>
      </c>
      <c r="Q51" s="79"/>
      <c r="R51" s="79"/>
      <c r="S51" s="79"/>
      <c r="T51" s="79"/>
      <c r="U51" s="82"/>
      <c r="V51" s="79"/>
      <c r="W51" s="79"/>
    </row>
    <row r="52" spans="2:23" ht="16.5" x14ac:dyDescent="0.25">
      <c r="B52" s="321">
        <v>6</v>
      </c>
      <c r="C52" s="314" t="s">
        <v>18</v>
      </c>
      <c r="D52" s="314">
        <v>24</v>
      </c>
      <c r="E52" s="314" t="s">
        <v>301</v>
      </c>
      <c r="F52" s="314" t="s">
        <v>198</v>
      </c>
      <c r="G52" s="311">
        <v>2</v>
      </c>
      <c r="H52" s="314">
        <v>5</v>
      </c>
      <c r="I52" s="79"/>
      <c r="J52" s="321">
        <v>6</v>
      </c>
      <c r="K52" s="311" t="s">
        <v>17</v>
      </c>
      <c r="L52" s="311">
        <v>51</v>
      </c>
      <c r="M52" s="311" t="s">
        <v>294</v>
      </c>
      <c r="N52" s="311" t="s">
        <v>166</v>
      </c>
      <c r="O52" s="311">
        <v>2</v>
      </c>
      <c r="P52" s="311">
        <v>5</v>
      </c>
      <c r="Q52" s="79"/>
      <c r="R52" s="79"/>
      <c r="S52" s="79"/>
      <c r="T52" s="79"/>
      <c r="U52" s="82"/>
      <c r="V52" s="79"/>
      <c r="W52" s="79"/>
    </row>
    <row r="53" spans="2:23" ht="16.5" x14ac:dyDescent="0.25">
      <c r="B53" s="321">
        <v>7</v>
      </c>
      <c r="C53" s="314" t="s">
        <v>18</v>
      </c>
      <c r="D53" s="314">
        <v>87</v>
      </c>
      <c r="E53" s="314" t="s">
        <v>296</v>
      </c>
      <c r="F53" s="314" t="s">
        <v>199</v>
      </c>
      <c r="G53" s="311">
        <v>2</v>
      </c>
      <c r="H53" s="314">
        <v>5</v>
      </c>
      <c r="I53" s="79"/>
      <c r="J53" s="321">
        <v>7</v>
      </c>
      <c r="K53" s="311" t="s">
        <v>17</v>
      </c>
      <c r="L53" s="311">
        <v>34</v>
      </c>
      <c r="M53" s="311" t="s">
        <v>289</v>
      </c>
      <c r="N53" s="311" t="s">
        <v>169</v>
      </c>
      <c r="O53" s="311">
        <v>2</v>
      </c>
      <c r="P53" s="311">
        <v>4</v>
      </c>
      <c r="Q53" s="79"/>
      <c r="R53" s="79"/>
      <c r="S53" s="79"/>
      <c r="T53" s="79"/>
      <c r="U53" s="82"/>
      <c r="V53" s="79"/>
      <c r="W53" s="79"/>
    </row>
    <row r="54" spans="2:23" ht="16.5" x14ac:dyDescent="0.25">
      <c r="B54" s="321">
        <v>8</v>
      </c>
      <c r="C54" s="311" t="s">
        <v>19</v>
      </c>
      <c r="D54" s="311">
        <v>11</v>
      </c>
      <c r="E54" s="311" t="s">
        <v>260</v>
      </c>
      <c r="F54" s="311" t="s">
        <v>58</v>
      </c>
      <c r="G54" s="314">
        <v>2</v>
      </c>
      <c r="H54" s="311">
        <v>4</v>
      </c>
      <c r="I54" s="79"/>
      <c r="J54" s="321">
        <v>8</v>
      </c>
      <c r="K54" s="311" t="s">
        <v>17</v>
      </c>
      <c r="L54" s="311">
        <v>9</v>
      </c>
      <c r="M54" s="311" t="s">
        <v>282</v>
      </c>
      <c r="N54" s="311" t="s">
        <v>162</v>
      </c>
      <c r="O54" s="311">
        <v>2</v>
      </c>
      <c r="P54" s="311">
        <v>4</v>
      </c>
      <c r="Q54" s="79"/>
      <c r="R54" s="79"/>
      <c r="S54" s="79"/>
      <c r="T54" s="79"/>
      <c r="U54" s="82"/>
      <c r="V54" s="79"/>
      <c r="W54" s="79"/>
    </row>
    <row r="55" spans="2:23" ht="16.5" x14ac:dyDescent="0.25">
      <c r="B55" s="321">
        <v>9</v>
      </c>
      <c r="C55" s="311" t="s">
        <v>19</v>
      </c>
      <c r="D55" s="311">
        <v>7</v>
      </c>
      <c r="E55" s="311" t="s">
        <v>259</v>
      </c>
      <c r="F55" s="311" t="s">
        <v>49</v>
      </c>
      <c r="G55" s="314">
        <v>2</v>
      </c>
      <c r="H55" s="311">
        <v>4</v>
      </c>
      <c r="I55" s="79"/>
      <c r="J55" s="321">
        <v>9</v>
      </c>
      <c r="K55" s="314" t="s">
        <v>18</v>
      </c>
      <c r="L55" s="314">
        <v>33</v>
      </c>
      <c r="M55" s="314" t="s">
        <v>303</v>
      </c>
      <c r="N55" s="314" t="s">
        <v>201</v>
      </c>
      <c r="O55" s="314">
        <v>2</v>
      </c>
      <c r="P55" s="314">
        <v>4</v>
      </c>
      <c r="Q55" s="79"/>
      <c r="R55" s="79"/>
      <c r="S55" s="79"/>
      <c r="T55" s="79"/>
      <c r="U55" s="82"/>
      <c r="V55" s="84"/>
      <c r="W55" s="79"/>
    </row>
    <row r="56" spans="2:23" ht="16.5" x14ac:dyDescent="0.25">
      <c r="B56" s="321">
        <v>10</v>
      </c>
      <c r="C56" s="311" t="s">
        <v>17</v>
      </c>
      <c r="D56" s="311">
        <v>7</v>
      </c>
      <c r="E56" s="311" t="s">
        <v>286</v>
      </c>
      <c r="F56" s="311" t="s">
        <v>161</v>
      </c>
      <c r="G56" s="311">
        <v>2</v>
      </c>
      <c r="H56" s="311">
        <v>4</v>
      </c>
      <c r="I56" s="79"/>
      <c r="J56" s="321">
        <v>10</v>
      </c>
      <c r="K56" s="311" t="s">
        <v>17</v>
      </c>
      <c r="L56" s="311">
        <v>47</v>
      </c>
      <c r="M56" s="311" t="s">
        <v>293</v>
      </c>
      <c r="N56" s="311" t="s">
        <v>160</v>
      </c>
      <c r="O56" s="311">
        <v>2</v>
      </c>
      <c r="P56" s="311">
        <v>3</v>
      </c>
      <c r="Q56" s="79"/>
      <c r="R56" s="79"/>
      <c r="S56" s="79"/>
      <c r="T56" s="79"/>
      <c r="U56" s="82"/>
      <c r="V56" s="84"/>
      <c r="W56" s="79"/>
    </row>
    <row r="57" spans="2:23" ht="16.5" x14ac:dyDescent="0.25">
      <c r="B57" s="81"/>
      <c r="C57" s="78"/>
      <c r="D57" s="76"/>
      <c r="E57" s="76"/>
      <c r="F57" s="76"/>
      <c r="G57" s="76"/>
      <c r="H57" s="76"/>
      <c r="I57" s="79"/>
      <c r="J57" s="81"/>
      <c r="K57" s="75"/>
      <c r="L57" s="75"/>
      <c r="M57" s="75"/>
      <c r="N57" s="75"/>
      <c r="O57" s="75"/>
      <c r="P57" s="75"/>
      <c r="Q57" s="79"/>
      <c r="R57" s="79"/>
      <c r="S57" s="79"/>
      <c r="T57" s="79"/>
      <c r="U57" s="82"/>
      <c r="V57" s="79"/>
      <c r="W57" s="79"/>
    </row>
    <row r="58" spans="2:23" ht="16.5" x14ac:dyDescent="0.25">
      <c r="B58" s="75"/>
      <c r="C58" s="75"/>
      <c r="D58" s="75"/>
      <c r="E58" s="75"/>
      <c r="F58" s="75"/>
      <c r="G58" s="75"/>
      <c r="H58" s="75"/>
      <c r="I58" s="75"/>
      <c r="J58" s="81"/>
      <c r="K58" s="81"/>
      <c r="L58" s="81"/>
      <c r="M58" s="81"/>
      <c r="N58" s="82"/>
      <c r="O58" s="81"/>
      <c r="P58" s="81"/>
      <c r="Q58" s="79"/>
      <c r="R58" s="79"/>
      <c r="S58" s="79"/>
      <c r="T58" s="79"/>
      <c r="U58" s="82"/>
      <c r="V58" s="79"/>
      <c r="W58" s="79"/>
    </row>
    <row r="59" spans="2:23" ht="16.5" x14ac:dyDescent="0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2"/>
      <c r="V59" s="79"/>
      <c r="W59" s="79"/>
    </row>
    <row r="60" spans="2:23" ht="16.5" x14ac:dyDescent="0.2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2"/>
      <c r="V60" s="79"/>
      <c r="W60" s="79"/>
    </row>
    <row r="61" spans="2:23" x14ac:dyDescent="0.2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82"/>
      <c r="V61" s="75"/>
      <c r="W61" s="75"/>
    </row>
    <row r="62" spans="2:23" x14ac:dyDescent="0.2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82"/>
      <c r="V62" s="75"/>
      <c r="W62" s="75"/>
    </row>
    <row r="93" spans="6:8" ht="16.5" x14ac:dyDescent="0.25">
      <c r="F93" s="81"/>
      <c r="G93" s="79"/>
      <c r="H93" s="81"/>
    </row>
    <row r="94" spans="6:8" ht="16.5" x14ac:dyDescent="0.25">
      <c r="F94" s="81"/>
      <c r="G94" s="79"/>
      <c r="H94" s="81"/>
    </row>
    <row r="95" spans="6:8" ht="16.5" x14ac:dyDescent="0.25">
      <c r="F95" s="81"/>
      <c r="G95" s="79"/>
      <c r="H95" s="81"/>
    </row>
    <row r="96" spans="6:8" ht="16.5" x14ac:dyDescent="0.25">
      <c r="F96" s="81"/>
      <c r="G96" s="79"/>
      <c r="H96" s="81"/>
    </row>
    <row r="97" spans="6:8" ht="16.5" x14ac:dyDescent="0.25">
      <c r="F97" s="81"/>
      <c r="G97" s="79"/>
      <c r="H97" s="81"/>
    </row>
    <row r="98" spans="6:8" ht="16.5" x14ac:dyDescent="0.25">
      <c r="F98" s="81"/>
      <c r="G98" s="79"/>
      <c r="H98" s="81"/>
    </row>
    <row r="99" spans="6:8" ht="16.5" x14ac:dyDescent="0.25">
      <c r="F99" s="81"/>
      <c r="G99" s="79"/>
      <c r="H99" s="81"/>
    </row>
    <row r="100" spans="6:8" ht="16.5" x14ac:dyDescent="0.25">
      <c r="F100" s="81"/>
      <c r="G100" s="79"/>
      <c r="H100" s="81"/>
    </row>
    <row r="101" spans="6:8" ht="16.5" x14ac:dyDescent="0.25">
      <c r="F101" s="79"/>
      <c r="G101" s="79"/>
      <c r="H101" s="81"/>
    </row>
    <row r="102" spans="6:8" ht="16.5" x14ac:dyDescent="0.25">
      <c r="F102" s="79"/>
      <c r="G102" s="79"/>
      <c r="H102" s="81"/>
    </row>
    <row r="104" spans="6:8" ht="16.5" x14ac:dyDescent="0.25">
      <c r="F104" s="79"/>
      <c r="G104" s="79"/>
      <c r="H104" s="79"/>
    </row>
  </sheetData>
  <mergeCells count="2">
    <mergeCell ref="B5:F6"/>
    <mergeCell ref="B2:K4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workbookViewId="0">
      <selection activeCell="F63" sqref="F63"/>
    </sheetView>
  </sheetViews>
  <sheetFormatPr defaultRowHeight="15" x14ac:dyDescent="0.25"/>
  <cols>
    <col min="1" max="1" width="2.85546875" style="272" customWidth="1"/>
    <col min="2" max="2" width="9.28515625" style="273" bestFit="1" customWidth="1"/>
    <col min="3" max="3" width="23.85546875" style="273" bestFit="1" customWidth="1"/>
    <col min="4" max="4" width="14.140625" style="273" bestFit="1" customWidth="1"/>
    <col min="5" max="5" width="10.85546875" style="273" bestFit="1" customWidth="1"/>
    <col min="6" max="7" width="4.5703125" style="273" bestFit="1" customWidth="1"/>
    <col min="8" max="8" width="10.85546875" style="273" bestFit="1" customWidth="1"/>
    <col min="9" max="9" width="8.42578125" style="273" bestFit="1" customWidth="1"/>
    <col min="10" max="14" width="10.85546875" style="273" bestFit="1" customWidth="1"/>
    <col min="15" max="15" width="7.7109375" style="273" bestFit="1" customWidth="1"/>
    <col min="16" max="16" width="14.140625" style="273" bestFit="1" customWidth="1"/>
    <col min="17" max="17" width="15.42578125" style="273" bestFit="1" customWidth="1"/>
    <col min="18" max="18" width="18.140625" style="273" bestFit="1" customWidth="1"/>
    <col min="19" max="19" width="7.7109375" style="273" bestFit="1" customWidth="1"/>
    <col min="20" max="20" width="18.140625" style="273" bestFit="1" customWidth="1"/>
    <col min="21" max="22" width="14.140625" style="273" bestFit="1" customWidth="1"/>
  </cols>
  <sheetData>
    <row r="2" spans="2:22" ht="28.5" x14ac:dyDescent="0.45">
      <c r="B2" s="271" t="s">
        <v>345</v>
      </c>
      <c r="C2" s="271"/>
      <c r="D2" s="271"/>
      <c r="E2" s="271"/>
      <c r="F2" s="271"/>
      <c r="G2" s="271"/>
      <c r="H2" s="271"/>
      <c r="I2" s="271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4" spans="2:22" ht="21" x14ac:dyDescent="0.35">
      <c r="B4" s="152" t="s">
        <v>213</v>
      </c>
      <c r="C4" s="152" t="s">
        <v>30</v>
      </c>
      <c r="D4" s="152" t="s">
        <v>214</v>
      </c>
      <c r="E4" s="294" t="s">
        <v>4</v>
      </c>
      <c r="F4" s="295" t="s">
        <v>0</v>
      </c>
      <c r="G4" s="294" t="s">
        <v>1</v>
      </c>
      <c r="H4" s="296" t="s">
        <v>311</v>
      </c>
      <c r="I4" s="295" t="s">
        <v>312</v>
      </c>
      <c r="J4" s="295" t="s">
        <v>219</v>
      </c>
      <c r="K4" s="295" t="s">
        <v>313</v>
      </c>
      <c r="L4" s="295" t="s">
        <v>314</v>
      </c>
      <c r="M4" s="295" t="s">
        <v>315</v>
      </c>
      <c r="N4" s="294" t="s">
        <v>220</v>
      </c>
      <c r="O4" s="294" t="s">
        <v>20</v>
      </c>
      <c r="P4" s="294" t="s">
        <v>316</v>
      </c>
      <c r="Q4" s="294" t="s">
        <v>317</v>
      </c>
      <c r="R4" s="294" t="s">
        <v>318</v>
      </c>
      <c r="S4" s="295" t="s">
        <v>224</v>
      </c>
      <c r="T4" s="294" t="s">
        <v>319</v>
      </c>
      <c r="U4" s="294" t="s">
        <v>232</v>
      </c>
      <c r="V4" s="297" t="s">
        <v>320</v>
      </c>
    </row>
    <row r="5" spans="2:22" ht="21" x14ac:dyDescent="0.35">
      <c r="B5" s="152"/>
      <c r="C5" s="152"/>
      <c r="D5" s="152"/>
      <c r="E5" s="292" t="s">
        <v>236</v>
      </c>
      <c r="F5" s="292" t="s">
        <v>321</v>
      </c>
      <c r="G5" s="292" t="s">
        <v>322</v>
      </c>
      <c r="H5" s="292" t="s">
        <v>323</v>
      </c>
      <c r="I5" s="292" t="s">
        <v>324</v>
      </c>
      <c r="J5" s="292" t="s">
        <v>325</v>
      </c>
      <c r="K5" s="292" t="s">
        <v>326</v>
      </c>
      <c r="L5" s="292" t="s">
        <v>327</v>
      </c>
      <c r="M5" s="292" t="s">
        <v>328</v>
      </c>
      <c r="N5" s="292" t="s">
        <v>329</v>
      </c>
      <c r="O5" s="292" t="s">
        <v>247</v>
      </c>
      <c r="P5" s="292" t="s">
        <v>330</v>
      </c>
      <c r="Q5" s="292" t="s">
        <v>331</v>
      </c>
      <c r="R5" s="292" t="s">
        <v>332</v>
      </c>
      <c r="S5" s="292" t="s">
        <v>244</v>
      </c>
      <c r="T5" s="292" t="s">
        <v>333</v>
      </c>
      <c r="U5" s="292" t="s">
        <v>334</v>
      </c>
      <c r="V5" s="292" t="s">
        <v>335</v>
      </c>
    </row>
    <row r="6" spans="2:22" ht="21" x14ac:dyDescent="0.35">
      <c r="B6" s="258">
        <v>11</v>
      </c>
      <c r="C6" s="258" t="s">
        <v>260</v>
      </c>
      <c r="D6" s="258" t="s">
        <v>58</v>
      </c>
      <c r="E6" s="258">
        <v>2</v>
      </c>
      <c r="F6" s="258">
        <v>0</v>
      </c>
      <c r="G6" s="258">
        <v>0</v>
      </c>
      <c r="H6" s="258">
        <v>0</v>
      </c>
      <c r="I6" s="290">
        <v>4</v>
      </c>
      <c r="J6" s="258">
        <v>4</v>
      </c>
      <c r="K6" s="258">
        <v>0</v>
      </c>
      <c r="L6" s="290">
        <v>0</v>
      </c>
      <c r="M6" s="258">
        <v>9</v>
      </c>
      <c r="N6" s="258">
        <v>4</v>
      </c>
      <c r="O6" s="258">
        <v>1</v>
      </c>
      <c r="P6" s="258">
        <v>0</v>
      </c>
      <c r="Q6" s="290">
        <v>9</v>
      </c>
      <c r="R6" s="258">
        <v>0</v>
      </c>
      <c r="S6" s="258">
        <v>0</v>
      </c>
      <c r="T6" s="259">
        <v>1.25</v>
      </c>
      <c r="U6" s="259">
        <v>0.25</v>
      </c>
      <c r="V6" s="259">
        <v>0.21099999999999999</v>
      </c>
    </row>
    <row r="7" spans="2:22" ht="21" x14ac:dyDescent="0.35">
      <c r="B7" s="258">
        <v>47</v>
      </c>
      <c r="C7" s="258" t="s">
        <v>347</v>
      </c>
      <c r="D7" s="258" t="s">
        <v>340</v>
      </c>
      <c r="E7" s="258">
        <v>1</v>
      </c>
      <c r="F7" s="258">
        <v>0</v>
      </c>
      <c r="G7" s="258">
        <v>0</v>
      </c>
      <c r="H7" s="258">
        <v>0</v>
      </c>
      <c r="I7" s="290">
        <v>2</v>
      </c>
      <c r="J7" s="258">
        <v>3</v>
      </c>
      <c r="K7" s="258">
        <v>1</v>
      </c>
      <c r="L7" s="290">
        <v>4</v>
      </c>
      <c r="M7" s="258">
        <v>1</v>
      </c>
      <c r="N7" s="258">
        <v>3</v>
      </c>
      <c r="O7" s="258">
        <v>2</v>
      </c>
      <c r="P7" s="258">
        <v>0</v>
      </c>
      <c r="Q7" s="290">
        <v>0.5</v>
      </c>
      <c r="R7" s="258">
        <v>0</v>
      </c>
      <c r="S7" s="258">
        <v>0</v>
      </c>
      <c r="T7" s="259">
        <v>2.5</v>
      </c>
      <c r="U7" s="259">
        <v>0.38500000000000001</v>
      </c>
      <c r="V7" s="259">
        <v>0.27300000000000002</v>
      </c>
    </row>
    <row r="8" spans="2:22" ht="21" x14ac:dyDescent="0.35">
      <c r="B8" s="258">
        <v>51</v>
      </c>
      <c r="C8" s="258" t="s">
        <v>261</v>
      </c>
      <c r="D8" s="258" t="s">
        <v>60</v>
      </c>
      <c r="E8" s="258">
        <v>1</v>
      </c>
      <c r="F8" s="258">
        <v>0</v>
      </c>
      <c r="G8" s="258">
        <v>0</v>
      </c>
      <c r="H8" s="258">
        <v>0</v>
      </c>
      <c r="I8" s="290">
        <v>1</v>
      </c>
      <c r="J8" s="258">
        <v>1</v>
      </c>
      <c r="K8" s="258">
        <v>1</v>
      </c>
      <c r="L8" s="290">
        <v>8</v>
      </c>
      <c r="M8" s="258">
        <v>1</v>
      </c>
      <c r="N8" s="258">
        <v>2</v>
      </c>
      <c r="O8" s="258">
        <v>1</v>
      </c>
      <c r="P8" s="258">
        <v>0</v>
      </c>
      <c r="Q8" s="290">
        <v>1</v>
      </c>
      <c r="R8" s="258">
        <v>0</v>
      </c>
      <c r="S8" s="258">
        <v>0</v>
      </c>
      <c r="T8" s="259">
        <v>3</v>
      </c>
      <c r="U8" s="259">
        <v>0.5</v>
      </c>
      <c r="V8" s="259">
        <v>0.4</v>
      </c>
    </row>
    <row r="9" spans="2:22" ht="21" x14ac:dyDescent="0.35">
      <c r="B9" s="258">
        <v>13</v>
      </c>
      <c r="C9" s="258" t="s">
        <v>265</v>
      </c>
      <c r="D9" s="258" t="s">
        <v>52</v>
      </c>
      <c r="E9" s="258">
        <v>2</v>
      </c>
      <c r="F9" s="258">
        <v>1</v>
      </c>
      <c r="G9" s="258">
        <v>1</v>
      </c>
      <c r="H9" s="258">
        <v>0</v>
      </c>
      <c r="I9" s="290">
        <v>5</v>
      </c>
      <c r="J9" s="258">
        <v>8</v>
      </c>
      <c r="K9" s="258">
        <v>5</v>
      </c>
      <c r="L9" s="290">
        <v>8.5</v>
      </c>
      <c r="M9" s="258">
        <v>4</v>
      </c>
      <c r="N9" s="258">
        <v>5</v>
      </c>
      <c r="O9" s="258">
        <v>11</v>
      </c>
      <c r="P9" s="258">
        <v>0</v>
      </c>
      <c r="Q9" s="290">
        <v>0.36</v>
      </c>
      <c r="R9" s="258">
        <v>0</v>
      </c>
      <c r="S9" s="258">
        <v>0</v>
      </c>
      <c r="T9" s="259">
        <v>3.2</v>
      </c>
      <c r="U9" s="259">
        <v>0.51600000000000001</v>
      </c>
      <c r="V9" s="259">
        <v>0.25</v>
      </c>
    </row>
    <row r="10" spans="2:22" ht="21" x14ac:dyDescent="0.35">
      <c r="B10" s="258">
        <v>7</v>
      </c>
      <c r="C10" s="258" t="s">
        <v>259</v>
      </c>
      <c r="D10" s="258" t="s">
        <v>49</v>
      </c>
      <c r="E10" s="258">
        <v>2</v>
      </c>
      <c r="F10" s="258">
        <v>0</v>
      </c>
      <c r="G10" s="258">
        <v>0</v>
      </c>
      <c r="H10" s="258">
        <v>1</v>
      </c>
      <c r="I10" s="290">
        <v>4.33</v>
      </c>
      <c r="J10" s="258">
        <v>9</v>
      </c>
      <c r="K10" s="258">
        <v>6</v>
      </c>
      <c r="L10" s="290">
        <v>11.77</v>
      </c>
      <c r="M10" s="258">
        <v>1</v>
      </c>
      <c r="N10" s="258">
        <v>7</v>
      </c>
      <c r="O10" s="258">
        <v>5</v>
      </c>
      <c r="P10" s="258">
        <v>0</v>
      </c>
      <c r="Q10" s="290">
        <v>0.2</v>
      </c>
      <c r="R10" s="258">
        <v>0</v>
      </c>
      <c r="S10" s="258">
        <v>0</v>
      </c>
      <c r="T10" s="259">
        <v>2.7690000000000001</v>
      </c>
      <c r="U10" s="259">
        <v>0.5</v>
      </c>
      <c r="V10" s="259">
        <v>0.36799999999999999</v>
      </c>
    </row>
    <row r="11" spans="2:22" ht="21.75" thickBot="1" x14ac:dyDescent="0.4">
      <c r="B11" s="258">
        <v>33</v>
      </c>
      <c r="C11" s="258" t="s">
        <v>348</v>
      </c>
      <c r="D11" s="258" t="s">
        <v>59</v>
      </c>
      <c r="E11" s="258">
        <v>1</v>
      </c>
      <c r="F11" s="258">
        <v>0</v>
      </c>
      <c r="G11" s="258">
        <v>0</v>
      </c>
      <c r="H11" s="258">
        <v>0</v>
      </c>
      <c r="I11" s="290">
        <v>0.67</v>
      </c>
      <c r="J11" s="258">
        <v>3</v>
      </c>
      <c r="K11" s="258">
        <v>1</v>
      </c>
      <c r="L11" s="290">
        <v>12</v>
      </c>
      <c r="M11" s="258">
        <v>1</v>
      </c>
      <c r="N11" s="258">
        <v>1</v>
      </c>
      <c r="O11" s="258">
        <v>2</v>
      </c>
      <c r="P11" s="258">
        <v>0</v>
      </c>
      <c r="Q11" s="290">
        <v>0.5</v>
      </c>
      <c r="R11" s="258">
        <v>1</v>
      </c>
      <c r="S11" s="258">
        <v>0</v>
      </c>
      <c r="T11" s="259">
        <v>4.5</v>
      </c>
      <c r="U11" s="259">
        <v>0.5</v>
      </c>
      <c r="V11" s="259">
        <v>0.2</v>
      </c>
    </row>
    <row r="12" spans="2:22" ht="21.75" thickTop="1" x14ac:dyDescent="0.35">
      <c r="B12" s="260"/>
      <c r="C12" s="260" t="s">
        <v>269</v>
      </c>
      <c r="D12" s="260"/>
      <c r="E12" s="260">
        <v>2</v>
      </c>
      <c r="F12" s="260">
        <v>1</v>
      </c>
      <c r="G12" s="260">
        <v>1</v>
      </c>
      <c r="H12" s="260">
        <v>1</v>
      </c>
      <c r="I12" s="298">
        <v>17</v>
      </c>
      <c r="J12" s="260">
        <v>28</v>
      </c>
      <c r="K12" s="260">
        <v>14</v>
      </c>
      <c r="L12" s="298">
        <v>6.8627450980392162</v>
      </c>
      <c r="M12" s="260">
        <v>17</v>
      </c>
      <c r="N12" s="260">
        <v>22</v>
      </c>
      <c r="O12" s="260">
        <v>22</v>
      </c>
      <c r="P12" s="260">
        <v>0</v>
      </c>
      <c r="Q12" s="298">
        <v>0.77272727272727271</v>
      </c>
      <c r="R12" s="260">
        <v>1</v>
      </c>
      <c r="S12" s="260">
        <v>0</v>
      </c>
      <c r="T12" s="261">
        <v>2.5882352941176472</v>
      </c>
      <c r="U12" s="261">
        <v>0.44117647058823528</v>
      </c>
      <c r="V12" s="261">
        <v>0.27848101265822783</v>
      </c>
    </row>
    <row r="15" spans="2:22" ht="28.5" x14ac:dyDescent="0.45">
      <c r="B15" s="271" t="s">
        <v>382</v>
      </c>
      <c r="C15" s="271"/>
      <c r="D15" s="271"/>
      <c r="E15" s="271"/>
      <c r="F15" s="271"/>
      <c r="G15" s="271"/>
      <c r="H15" s="271"/>
      <c r="I15" s="271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</row>
    <row r="17" spans="2:22" ht="21" x14ac:dyDescent="0.35">
      <c r="B17" s="152" t="s">
        <v>213</v>
      </c>
      <c r="C17" s="152" t="s">
        <v>30</v>
      </c>
      <c r="D17" s="152" t="s">
        <v>214</v>
      </c>
      <c r="E17" s="294" t="s">
        <v>4</v>
      </c>
      <c r="F17" s="295" t="s">
        <v>0</v>
      </c>
      <c r="G17" s="294" t="s">
        <v>1</v>
      </c>
      <c r="H17" s="296" t="s">
        <v>311</v>
      </c>
      <c r="I17" s="295" t="s">
        <v>312</v>
      </c>
      <c r="J17" s="295" t="s">
        <v>219</v>
      </c>
      <c r="K17" s="295" t="s">
        <v>313</v>
      </c>
      <c r="L17" s="295" t="s">
        <v>314</v>
      </c>
      <c r="M17" s="295" t="s">
        <v>315</v>
      </c>
      <c r="N17" s="294" t="s">
        <v>220</v>
      </c>
      <c r="O17" s="294" t="s">
        <v>20</v>
      </c>
      <c r="P17" s="294" t="s">
        <v>316</v>
      </c>
      <c r="Q17" s="294" t="s">
        <v>317</v>
      </c>
      <c r="R17" s="294" t="s">
        <v>318</v>
      </c>
      <c r="S17" s="295" t="s">
        <v>224</v>
      </c>
      <c r="T17" s="294" t="s">
        <v>319</v>
      </c>
      <c r="U17" s="294" t="s">
        <v>232</v>
      </c>
      <c r="V17" s="297" t="s">
        <v>320</v>
      </c>
    </row>
    <row r="18" spans="2:22" ht="21" x14ac:dyDescent="0.35">
      <c r="B18" s="152"/>
      <c r="C18" s="152"/>
      <c r="D18" s="152"/>
      <c r="E18" s="292" t="s">
        <v>236</v>
      </c>
      <c r="F18" s="292" t="s">
        <v>321</v>
      </c>
      <c r="G18" s="292" t="s">
        <v>322</v>
      </c>
      <c r="H18" s="292" t="s">
        <v>323</v>
      </c>
      <c r="I18" s="292" t="s">
        <v>324</v>
      </c>
      <c r="J18" s="292" t="s">
        <v>325</v>
      </c>
      <c r="K18" s="292" t="s">
        <v>326</v>
      </c>
      <c r="L18" s="292" t="s">
        <v>327</v>
      </c>
      <c r="M18" s="292" t="s">
        <v>328</v>
      </c>
      <c r="N18" s="292" t="s">
        <v>329</v>
      </c>
      <c r="O18" s="292" t="s">
        <v>247</v>
      </c>
      <c r="P18" s="292" t="s">
        <v>330</v>
      </c>
      <c r="Q18" s="292" t="s">
        <v>331</v>
      </c>
      <c r="R18" s="292" t="s">
        <v>332</v>
      </c>
      <c r="S18" s="292" t="s">
        <v>244</v>
      </c>
      <c r="T18" s="292" t="s">
        <v>333</v>
      </c>
      <c r="U18" s="292" t="s">
        <v>334</v>
      </c>
      <c r="V18" s="292" t="s">
        <v>335</v>
      </c>
    </row>
    <row r="19" spans="2:22" ht="21" x14ac:dyDescent="0.35">
      <c r="B19" s="258">
        <v>61</v>
      </c>
      <c r="C19" s="258" t="s">
        <v>276</v>
      </c>
      <c r="D19" s="258" t="s">
        <v>86</v>
      </c>
      <c r="E19" s="258">
        <v>1</v>
      </c>
      <c r="F19" s="258">
        <v>0</v>
      </c>
      <c r="G19" s="258">
        <v>0</v>
      </c>
      <c r="H19" s="258">
        <v>0</v>
      </c>
      <c r="I19" s="290">
        <v>2</v>
      </c>
      <c r="J19" s="258">
        <v>0</v>
      </c>
      <c r="K19" s="258">
        <v>0</v>
      </c>
      <c r="L19" s="290">
        <v>0</v>
      </c>
      <c r="M19" s="258">
        <v>2</v>
      </c>
      <c r="N19" s="258">
        <v>2</v>
      </c>
      <c r="O19" s="258">
        <v>0</v>
      </c>
      <c r="P19" s="258">
        <v>0</v>
      </c>
      <c r="Q19" s="290">
        <v>0</v>
      </c>
      <c r="R19" s="258">
        <v>0</v>
      </c>
      <c r="S19" s="258">
        <v>0</v>
      </c>
      <c r="T19" s="259">
        <v>1</v>
      </c>
      <c r="U19" s="259">
        <v>0.25</v>
      </c>
      <c r="V19" s="259">
        <v>0.25</v>
      </c>
    </row>
    <row r="20" spans="2:22" ht="21" x14ac:dyDescent="0.35">
      <c r="B20" s="258">
        <v>89</v>
      </c>
      <c r="C20" s="258" t="s">
        <v>272</v>
      </c>
      <c r="D20" s="258" t="s">
        <v>84</v>
      </c>
      <c r="E20" s="258">
        <v>1</v>
      </c>
      <c r="F20" s="258">
        <v>0</v>
      </c>
      <c r="G20" s="258">
        <v>0</v>
      </c>
      <c r="H20" s="258">
        <v>0</v>
      </c>
      <c r="I20" s="290">
        <v>2</v>
      </c>
      <c r="J20" s="258">
        <v>0</v>
      </c>
      <c r="K20" s="258">
        <v>0</v>
      </c>
      <c r="L20" s="290">
        <v>0</v>
      </c>
      <c r="M20" s="258">
        <v>4</v>
      </c>
      <c r="N20" s="258">
        <v>2</v>
      </c>
      <c r="O20" s="258">
        <v>0</v>
      </c>
      <c r="P20" s="258">
        <v>0</v>
      </c>
      <c r="Q20" s="290">
        <v>0</v>
      </c>
      <c r="R20" s="258">
        <v>0</v>
      </c>
      <c r="S20" s="258">
        <v>0</v>
      </c>
      <c r="T20" s="259">
        <v>1</v>
      </c>
      <c r="U20" s="259">
        <v>0.25</v>
      </c>
      <c r="V20" s="259">
        <v>0.25</v>
      </c>
    </row>
    <row r="21" spans="2:22" ht="21" x14ac:dyDescent="0.35">
      <c r="B21" s="258">
        <v>23</v>
      </c>
      <c r="C21" s="258" t="s">
        <v>280</v>
      </c>
      <c r="D21" s="258" t="s">
        <v>88</v>
      </c>
      <c r="E21" s="258">
        <v>1</v>
      </c>
      <c r="F21" s="258">
        <v>0</v>
      </c>
      <c r="G21" s="258">
        <v>0</v>
      </c>
      <c r="H21" s="258">
        <v>0</v>
      </c>
      <c r="I21" s="290">
        <v>2.33</v>
      </c>
      <c r="J21" s="258">
        <v>0</v>
      </c>
      <c r="K21" s="258">
        <v>0</v>
      </c>
      <c r="L21" s="290">
        <v>0</v>
      </c>
      <c r="M21" s="258">
        <v>1</v>
      </c>
      <c r="N21" s="258">
        <v>0</v>
      </c>
      <c r="O21" s="258">
        <v>1</v>
      </c>
      <c r="P21" s="258">
        <v>0</v>
      </c>
      <c r="Q21" s="290">
        <v>1</v>
      </c>
      <c r="R21" s="258">
        <v>1</v>
      </c>
      <c r="S21" s="258">
        <v>0</v>
      </c>
      <c r="T21" s="259">
        <v>0.42899999999999999</v>
      </c>
      <c r="U21" s="259">
        <v>0.25</v>
      </c>
      <c r="V21" s="259">
        <v>0</v>
      </c>
    </row>
    <row r="22" spans="2:22" ht="21.75" thickBot="1" x14ac:dyDescent="0.4">
      <c r="B22" s="258">
        <v>2</v>
      </c>
      <c r="C22" s="258" t="s">
        <v>274</v>
      </c>
      <c r="D22" s="258" t="s">
        <v>82</v>
      </c>
      <c r="E22" s="258">
        <v>1</v>
      </c>
      <c r="F22" s="258">
        <v>0</v>
      </c>
      <c r="G22" s="258">
        <v>1</v>
      </c>
      <c r="H22" s="258">
        <v>0</v>
      </c>
      <c r="I22" s="290">
        <v>2.67</v>
      </c>
      <c r="J22" s="258">
        <v>7</v>
      </c>
      <c r="K22" s="258">
        <v>7</v>
      </c>
      <c r="L22" s="290">
        <v>23.63</v>
      </c>
      <c r="M22" s="258">
        <v>2</v>
      </c>
      <c r="N22" s="258">
        <v>8</v>
      </c>
      <c r="O22" s="258">
        <v>0</v>
      </c>
      <c r="P22" s="258">
        <v>0</v>
      </c>
      <c r="Q22" s="290">
        <v>0</v>
      </c>
      <c r="R22" s="258">
        <v>2</v>
      </c>
      <c r="S22" s="258">
        <v>1</v>
      </c>
      <c r="T22" s="259">
        <v>3</v>
      </c>
      <c r="U22" s="259">
        <v>0.625</v>
      </c>
      <c r="V22" s="259">
        <v>0.61499999999999999</v>
      </c>
    </row>
    <row r="23" spans="2:22" ht="21.75" thickTop="1" x14ac:dyDescent="0.35">
      <c r="B23" s="260"/>
      <c r="C23" s="260" t="s">
        <v>269</v>
      </c>
      <c r="D23" s="260"/>
      <c r="E23" s="260">
        <v>1</v>
      </c>
      <c r="F23" s="260">
        <v>0</v>
      </c>
      <c r="G23" s="260">
        <v>1</v>
      </c>
      <c r="H23" s="260">
        <v>0</v>
      </c>
      <c r="I23" s="298">
        <v>9</v>
      </c>
      <c r="J23" s="260">
        <v>7</v>
      </c>
      <c r="K23" s="260">
        <v>7</v>
      </c>
      <c r="L23" s="298">
        <v>7</v>
      </c>
      <c r="M23" s="260">
        <v>9</v>
      </c>
      <c r="N23" s="260">
        <v>12</v>
      </c>
      <c r="O23" s="260">
        <v>1</v>
      </c>
      <c r="P23" s="260">
        <v>0</v>
      </c>
      <c r="Q23" s="298">
        <v>9</v>
      </c>
      <c r="R23" s="260">
        <v>3</v>
      </c>
      <c r="S23" s="260">
        <v>1</v>
      </c>
      <c r="T23" s="261">
        <v>1.4444444444444444</v>
      </c>
      <c r="U23" s="261">
        <v>0.4</v>
      </c>
      <c r="V23" s="261">
        <v>0.34285714285714286</v>
      </c>
    </row>
    <row r="26" spans="2:22" ht="28.5" x14ac:dyDescent="0.45">
      <c r="B26" s="271" t="s">
        <v>383</v>
      </c>
      <c r="C26" s="271"/>
      <c r="D26" s="271"/>
      <c r="E26" s="271"/>
      <c r="F26" s="271"/>
      <c r="G26" s="271"/>
      <c r="H26" s="271"/>
      <c r="I26" s="271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</row>
    <row r="28" spans="2:22" ht="21" x14ac:dyDescent="0.35">
      <c r="B28" s="152" t="s">
        <v>213</v>
      </c>
      <c r="C28" s="152" t="s">
        <v>30</v>
      </c>
      <c r="D28" s="291" t="s">
        <v>214</v>
      </c>
      <c r="E28" s="294" t="s">
        <v>4</v>
      </c>
      <c r="F28" s="295" t="s">
        <v>0</v>
      </c>
      <c r="G28" s="294" t="s">
        <v>1</v>
      </c>
      <c r="H28" s="296" t="s">
        <v>311</v>
      </c>
      <c r="I28" s="295" t="s">
        <v>312</v>
      </c>
      <c r="J28" s="295" t="s">
        <v>219</v>
      </c>
      <c r="K28" s="295" t="s">
        <v>313</v>
      </c>
      <c r="L28" s="295" t="s">
        <v>314</v>
      </c>
      <c r="M28" s="295" t="s">
        <v>315</v>
      </c>
      <c r="N28" s="294" t="s">
        <v>220</v>
      </c>
      <c r="O28" s="294" t="s">
        <v>20</v>
      </c>
      <c r="P28" s="294" t="s">
        <v>316</v>
      </c>
      <c r="Q28" s="294" t="s">
        <v>317</v>
      </c>
      <c r="R28" s="294" t="s">
        <v>318</v>
      </c>
      <c r="S28" s="295" t="s">
        <v>224</v>
      </c>
      <c r="T28" s="294" t="s">
        <v>319</v>
      </c>
      <c r="U28" s="294" t="s">
        <v>232</v>
      </c>
      <c r="V28" s="297" t="s">
        <v>320</v>
      </c>
    </row>
    <row r="29" spans="2:22" ht="21" x14ac:dyDescent="0.35">
      <c r="B29" s="152"/>
      <c r="C29" s="152"/>
      <c r="D29" s="152"/>
      <c r="E29" s="292" t="s">
        <v>236</v>
      </c>
      <c r="F29" s="292" t="s">
        <v>321</v>
      </c>
      <c r="G29" s="292" t="s">
        <v>322</v>
      </c>
      <c r="H29" s="292" t="s">
        <v>323</v>
      </c>
      <c r="I29" s="292" t="s">
        <v>324</v>
      </c>
      <c r="J29" s="292" t="s">
        <v>325</v>
      </c>
      <c r="K29" s="292" t="s">
        <v>326</v>
      </c>
      <c r="L29" s="292" t="s">
        <v>327</v>
      </c>
      <c r="M29" s="292" t="s">
        <v>328</v>
      </c>
      <c r="N29" s="292" t="s">
        <v>329</v>
      </c>
      <c r="O29" s="292" t="s">
        <v>247</v>
      </c>
      <c r="P29" s="292" t="s">
        <v>330</v>
      </c>
      <c r="Q29" s="292" t="s">
        <v>331</v>
      </c>
      <c r="R29" s="292" t="s">
        <v>332</v>
      </c>
      <c r="S29" s="292" t="s">
        <v>244</v>
      </c>
      <c r="T29" s="292" t="s">
        <v>333</v>
      </c>
      <c r="U29" s="292" t="s">
        <v>334</v>
      </c>
      <c r="V29" s="292" t="s">
        <v>335</v>
      </c>
    </row>
    <row r="30" spans="2:22" ht="21" x14ac:dyDescent="0.35">
      <c r="B30" s="258">
        <v>21</v>
      </c>
      <c r="C30" s="258" t="s">
        <v>389</v>
      </c>
      <c r="D30" s="258" t="s">
        <v>117</v>
      </c>
      <c r="E30" s="258">
        <v>1</v>
      </c>
      <c r="F30" s="258">
        <v>0</v>
      </c>
      <c r="G30" s="258">
        <v>1</v>
      </c>
      <c r="H30" s="258">
        <v>0</v>
      </c>
      <c r="I30" s="290">
        <v>5</v>
      </c>
      <c r="J30" s="258">
        <v>9</v>
      </c>
      <c r="K30" s="258">
        <v>6</v>
      </c>
      <c r="L30" s="290">
        <v>10.8</v>
      </c>
      <c r="M30" s="258">
        <v>8</v>
      </c>
      <c r="N30" s="258">
        <v>6</v>
      </c>
      <c r="O30" s="258">
        <v>3</v>
      </c>
      <c r="P30" s="258">
        <v>0</v>
      </c>
      <c r="Q30" s="290">
        <v>2.67</v>
      </c>
      <c r="R30" s="258">
        <v>1</v>
      </c>
      <c r="S30" s="258">
        <v>0</v>
      </c>
      <c r="T30" s="259">
        <v>1.8</v>
      </c>
      <c r="U30" s="259">
        <v>0.33300000000000002</v>
      </c>
      <c r="V30" s="259">
        <v>0.24</v>
      </c>
    </row>
    <row r="31" spans="2:22" ht="21" x14ac:dyDescent="0.35">
      <c r="B31" s="258">
        <v>17</v>
      </c>
      <c r="C31" s="258" t="s">
        <v>387</v>
      </c>
      <c r="D31" s="258" t="s">
        <v>124</v>
      </c>
      <c r="E31" s="258">
        <v>1</v>
      </c>
      <c r="F31" s="258">
        <v>0</v>
      </c>
      <c r="G31" s="258">
        <v>0</v>
      </c>
      <c r="H31" s="258">
        <v>0</v>
      </c>
      <c r="I31" s="290">
        <v>2</v>
      </c>
      <c r="J31" s="258">
        <v>3</v>
      </c>
      <c r="K31" s="258">
        <v>3</v>
      </c>
      <c r="L31" s="290">
        <v>13.5</v>
      </c>
      <c r="M31" s="258">
        <v>1</v>
      </c>
      <c r="N31" s="258">
        <v>4</v>
      </c>
      <c r="O31" s="258">
        <v>0</v>
      </c>
      <c r="P31" s="258">
        <v>0</v>
      </c>
      <c r="Q31" s="290">
        <v>0</v>
      </c>
      <c r="R31" s="258">
        <v>1</v>
      </c>
      <c r="S31" s="258">
        <v>0</v>
      </c>
      <c r="T31" s="259">
        <v>2</v>
      </c>
      <c r="U31" s="259">
        <v>0.45500000000000002</v>
      </c>
      <c r="V31" s="259">
        <v>0.4</v>
      </c>
    </row>
    <row r="32" spans="2:22" ht="21.75" thickBot="1" x14ac:dyDescent="0.4">
      <c r="B32" s="258">
        <v>85</v>
      </c>
      <c r="C32" s="258" t="s">
        <v>384</v>
      </c>
      <c r="D32" s="258" t="s">
        <v>120</v>
      </c>
      <c r="E32" s="258">
        <v>1</v>
      </c>
      <c r="F32" s="258">
        <v>0</v>
      </c>
      <c r="G32" s="258">
        <v>0</v>
      </c>
      <c r="H32" s="258">
        <v>0</v>
      </c>
      <c r="I32" s="290">
        <v>1</v>
      </c>
      <c r="J32" s="258">
        <v>2</v>
      </c>
      <c r="K32" s="258">
        <v>2</v>
      </c>
      <c r="L32" s="290">
        <v>18</v>
      </c>
      <c r="M32" s="258">
        <v>1</v>
      </c>
      <c r="N32" s="258">
        <v>2</v>
      </c>
      <c r="O32" s="258">
        <v>0</v>
      </c>
      <c r="P32" s="258">
        <v>0</v>
      </c>
      <c r="Q32" s="290">
        <v>0</v>
      </c>
      <c r="R32" s="258">
        <v>1</v>
      </c>
      <c r="S32" s="258">
        <v>0</v>
      </c>
      <c r="T32" s="259">
        <v>2</v>
      </c>
      <c r="U32" s="259">
        <v>0.42899999999999999</v>
      </c>
      <c r="V32" s="259">
        <v>0.4</v>
      </c>
    </row>
    <row r="33" spans="2:22" ht="21.75" thickTop="1" x14ac:dyDescent="0.35">
      <c r="B33" s="260"/>
      <c r="C33" s="260" t="s">
        <v>269</v>
      </c>
      <c r="D33" s="260"/>
      <c r="E33" s="260">
        <v>1</v>
      </c>
      <c r="F33" s="260">
        <v>0</v>
      </c>
      <c r="G33" s="260">
        <v>1</v>
      </c>
      <c r="H33" s="260">
        <v>0</v>
      </c>
      <c r="I33" s="298">
        <v>8</v>
      </c>
      <c r="J33" s="260">
        <v>14</v>
      </c>
      <c r="K33" s="260">
        <v>11</v>
      </c>
      <c r="L33" s="298">
        <v>12.375</v>
      </c>
      <c r="M33" s="260">
        <v>10</v>
      </c>
      <c r="N33" s="260">
        <v>12</v>
      </c>
      <c r="O33" s="260">
        <v>3</v>
      </c>
      <c r="P33" s="260">
        <v>0</v>
      </c>
      <c r="Q33" s="298">
        <v>3.3333333333333335</v>
      </c>
      <c r="R33" s="260">
        <v>3</v>
      </c>
      <c r="S33" s="260">
        <v>0</v>
      </c>
      <c r="T33" s="261">
        <v>1.875</v>
      </c>
      <c r="U33" s="261">
        <v>0.375</v>
      </c>
      <c r="V33" s="261">
        <v>0.3</v>
      </c>
    </row>
    <row r="35" spans="2:22" x14ac:dyDescent="0.25">
      <c r="F35" s="293"/>
    </row>
    <row r="36" spans="2:22" ht="28.5" x14ac:dyDescent="0.45">
      <c r="B36" s="271" t="s">
        <v>398</v>
      </c>
      <c r="C36" s="271"/>
      <c r="D36" s="271"/>
      <c r="E36" s="271"/>
      <c r="F36" s="271"/>
      <c r="G36" s="271"/>
      <c r="H36" s="271"/>
      <c r="I36" s="271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</row>
    <row r="38" spans="2:22" ht="21" x14ac:dyDescent="0.35">
      <c r="B38" s="152" t="s">
        <v>213</v>
      </c>
      <c r="C38" s="152" t="s">
        <v>30</v>
      </c>
      <c r="D38" s="152" t="s">
        <v>214</v>
      </c>
      <c r="E38" s="294" t="s">
        <v>4</v>
      </c>
      <c r="F38" s="295" t="s">
        <v>0</v>
      </c>
      <c r="G38" s="294" t="s">
        <v>1</v>
      </c>
      <c r="H38" s="296" t="s">
        <v>311</v>
      </c>
      <c r="I38" s="295" t="s">
        <v>312</v>
      </c>
      <c r="J38" s="295" t="s">
        <v>219</v>
      </c>
      <c r="K38" s="295" t="s">
        <v>313</v>
      </c>
      <c r="L38" s="295" t="s">
        <v>314</v>
      </c>
      <c r="M38" s="295" t="s">
        <v>315</v>
      </c>
      <c r="N38" s="294" t="s">
        <v>220</v>
      </c>
      <c r="O38" s="294" t="s">
        <v>20</v>
      </c>
      <c r="P38" s="294" t="s">
        <v>316</v>
      </c>
      <c r="Q38" s="294" t="s">
        <v>317</v>
      </c>
      <c r="R38" s="294" t="s">
        <v>318</v>
      </c>
      <c r="S38" s="295" t="s">
        <v>224</v>
      </c>
      <c r="T38" s="294" t="s">
        <v>319</v>
      </c>
      <c r="U38" s="294" t="s">
        <v>232</v>
      </c>
      <c r="V38" s="297" t="s">
        <v>320</v>
      </c>
    </row>
    <row r="39" spans="2:22" ht="21" x14ac:dyDescent="0.35">
      <c r="B39" s="152"/>
      <c r="C39" s="152"/>
      <c r="D39" s="152"/>
      <c r="E39" s="292" t="s">
        <v>236</v>
      </c>
      <c r="F39" s="292" t="s">
        <v>321</v>
      </c>
      <c r="G39" s="292" t="s">
        <v>322</v>
      </c>
      <c r="H39" s="292" t="s">
        <v>323</v>
      </c>
      <c r="I39" s="292" t="s">
        <v>324</v>
      </c>
      <c r="J39" s="292" t="s">
        <v>325</v>
      </c>
      <c r="K39" s="292" t="s">
        <v>326</v>
      </c>
      <c r="L39" s="292" t="s">
        <v>327</v>
      </c>
      <c r="M39" s="292" t="s">
        <v>328</v>
      </c>
      <c r="N39" s="292" t="s">
        <v>329</v>
      </c>
      <c r="O39" s="292" t="s">
        <v>247</v>
      </c>
      <c r="P39" s="292" t="s">
        <v>330</v>
      </c>
      <c r="Q39" s="292" t="s">
        <v>331</v>
      </c>
      <c r="R39" s="292" t="s">
        <v>332</v>
      </c>
      <c r="S39" s="292" t="s">
        <v>244</v>
      </c>
      <c r="T39" s="292" t="s">
        <v>333</v>
      </c>
      <c r="U39" s="292" t="s">
        <v>334</v>
      </c>
      <c r="V39" s="292" t="s">
        <v>335</v>
      </c>
    </row>
    <row r="40" spans="2:22" ht="21" x14ac:dyDescent="0.35">
      <c r="B40" s="258">
        <v>17</v>
      </c>
      <c r="C40" s="258" t="s">
        <v>291</v>
      </c>
      <c r="D40" s="258" t="s">
        <v>173</v>
      </c>
      <c r="E40" s="258">
        <v>1</v>
      </c>
      <c r="F40" s="258">
        <v>0</v>
      </c>
      <c r="G40" s="258">
        <v>0</v>
      </c>
      <c r="H40" s="258">
        <v>1</v>
      </c>
      <c r="I40" s="290">
        <v>4</v>
      </c>
      <c r="J40" s="258">
        <v>2</v>
      </c>
      <c r="K40" s="258">
        <v>2</v>
      </c>
      <c r="L40" s="290">
        <v>4.5</v>
      </c>
      <c r="M40" s="258">
        <v>5</v>
      </c>
      <c r="N40" s="258">
        <v>3</v>
      </c>
      <c r="O40" s="258">
        <v>3</v>
      </c>
      <c r="P40" s="258">
        <v>0</v>
      </c>
      <c r="Q40" s="290">
        <v>1.67</v>
      </c>
      <c r="R40" s="258">
        <v>0</v>
      </c>
      <c r="S40" s="258">
        <v>0</v>
      </c>
      <c r="T40" s="259">
        <v>1.5</v>
      </c>
      <c r="U40" s="259">
        <v>0.33300000000000002</v>
      </c>
      <c r="V40" s="259">
        <v>0.2</v>
      </c>
    </row>
    <row r="41" spans="2:22" ht="21" x14ac:dyDescent="0.35">
      <c r="B41" s="258">
        <v>23</v>
      </c>
      <c r="C41" s="258" t="s">
        <v>283</v>
      </c>
      <c r="D41" s="258" t="s">
        <v>284</v>
      </c>
      <c r="E41" s="258">
        <v>2</v>
      </c>
      <c r="F41" s="258">
        <v>1</v>
      </c>
      <c r="G41" s="258">
        <v>0</v>
      </c>
      <c r="H41" s="258">
        <v>0</v>
      </c>
      <c r="I41" s="290">
        <v>9</v>
      </c>
      <c r="J41" s="258">
        <v>9</v>
      </c>
      <c r="K41" s="258">
        <v>8</v>
      </c>
      <c r="L41" s="290">
        <v>7.56</v>
      </c>
      <c r="M41" s="258">
        <v>8</v>
      </c>
      <c r="N41" s="258">
        <v>12</v>
      </c>
      <c r="O41" s="258">
        <v>3</v>
      </c>
      <c r="P41" s="258">
        <v>0</v>
      </c>
      <c r="Q41" s="290">
        <v>2.67</v>
      </c>
      <c r="R41" s="258">
        <v>0</v>
      </c>
      <c r="S41" s="258">
        <v>2</v>
      </c>
      <c r="T41" s="259">
        <v>1.667</v>
      </c>
      <c r="U41" s="259">
        <v>0.33300000000000002</v>
      </c>
      <c r="V41" s="259">
        <v>0.28599999999999998</v>
      </c>
    </row>
    <row r="42" spans="2:22" ht="21.75" thickBot="1" x14ac:dyDescent="0.4">
      <c r="B42" s="258">
        <v>80</v>
      </c>
      <c r="C42" s="258" t="s">
        <v>295</v>
      </c>
      <c r="D42" s="258" t="s">
        <v>165</v>
      </c>
      <c r="E42" s="258">
        <v>1</v>
      </c>
      <c r="F42" s="258">
        <v>1</v>
      </c>
      <c r="G42" s="258">
        <v>0</v>
      </c>
      <c r="H42" s="258">
        <v>0</v>
      </c>
      <c r="I42" s="290">
        <v>4</v>
      </c>
      <c r="J42" s="258">
        <v>10</v>
      </c>
      <c r="K42" s="258">
        <v>10</v>
      </c>
      <c r="L42" s="290">
        <v>20</v>
      </c>
      <c r="M42" s="258">
        <v>4</v>
      </c>
      <c r="N42" s="258">
        <v>12</v>
      </c>
      <c r="O42" s="258">
        <v>4</v>
      </c>
      <c r="P42" s="258">
        <v>0</v>
      </c>
      <c r="Q42" s="290">
        <v>1</v>
      </c>
      <c r="R42" s="258">
        <v>0</v>
      </c>
      <c r="S42" s="258">
        <v>2</v>
      </c>
      <c r="T42" s="259">
        <v>4</v>
      </c>
      <c r="U42" s="259">
        <v>0.57099999999999995</v>
      </c>
      <c r="V42" s="259">
        <v>0.5</v>
      </c>
    </row>
    <row r="43" spans="2:22" ht="21.75" thickTop="1" x14ac:dyDescent="0.35">
      <c r="B43" s="260"/>
      <c r="C43" s="260" t="s">
        <v>269</v>
      </c>
      <c r="D43" s="260"/>
      <c r="E43" s="260">
        <v>2</v>
      </c>
      <c r="F43" s="260">
        <v>2</v>
      </c>
      <c r="G43" s="260">
        <v>0</v>
      </c>
      <c r="H43" s="260">
        <v>1</v>
      </c>
      <c r="I43" s="298">
        <v>17</v>
      </c>
      <c r="J43" s="260">
        <v>21</v>
      </c>
      <c r="K43" s="260">
        <v>20</v>
      </c>
      <c r="L43" s="298">
        <v>10</v>
      </c>
      <c r="M43" s="260">
        <v>17</v>
      </c>
      <c r="N43" s="260">
        <v>27</v>
      </c>
      <c r="O43" s="260">
        <v>10</v>
      </c>
      <c r="P43" s="260">
        <v>0</v>
      </c>
      <c r="Q43" s="298">
        <v>1.7</v>
      </c>
      <c r="R43" s="260">
        <v>0</v>
      </c>
      <c r="S43" s="260">
        <v>4</v>
      </c>
      <c r="T43" s="261">
        <v>2.1764705882352939</v>
      </c>
      <c r="U43" s="261">
        <v>0.40659340659340659</v>
      </c>
      <c r="V43" s="261">
        <v>0.33333333333333331</v>
      </c>
    </row>
    <row r="46" spans="2:22" ht="28.5" x14ac:dyDescent="0.45">
      <c r="B46" s="271" t="s">
        <v>400</v>
      </c>
      <c r="C46" s="271"/>
      <c r="D46" s="271"/>
      <c r="E46" s="271"/>
      <c r="F46" s="271"/>
      <c r="G46" s="271"/>
      <c r="H46" s="271"/>
      <c r="I46" s="271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</row>
    <row r="48" spans="2:22" ht="21" x14ac:dyDescent="0.35">
      <c r="B48" s="152" t="s">
        <v>213</v>
      </c>
      <c r="C48" s="152" t="s">
        <v>30</v>
      </c>
      <c r="D48" s="152" t="s">
        <v>214</v>
      </c>
      <c r="E48" s="294" t="s">
        <v>4</v>
      </c>
      <c r="F48" s="295" t="s">
        <v>0</v>
      </c>
      <c r="G48" s="294" t="s">
        <v>1</v>
      </c>
      <c r="H48" s="296" t="s">
        <v>311</v>
      </c>
      <c r="I48" s="295" t="s">
        <v>312</v>
      </c>
      <c r="J48" s="295" t="s">
        <v>219</v>
      </c>
      <c r="K48" s="295" t="s">
        <v>313</v>
      </c>
      <c r="L48" s="295" t="s">
        <v>314</v>
      </c>
      <c r="M48" s="295" t="s">
        <v>315</v>
      </c>
      <c r="N48" s="294" t="s">
        <v>220</v>
      </c>
      <c r="O48" s="294" t="s">
        <v>20</v>
      </c>
      <c r="P48" s="294" t="s">
        <v>316</v>
      </c>
      <c r="Q48" s="294" t="s">
        <v>317</v>
      </c>
      <c r="R48" s="294" t="s">
        <v>318</v>
      </c>
      <c r="S48" s="295" t="s">
        <v>224</v>
      </c>
      <c r="T48" s="294" t="s">
        <v>319</v>
      </c>
      <c r="U48" s="294" t="s">
        <v>232</v>
      </c>
      <c r="V48" s="297" t="s">
        <v>320</v>
      </c>
    </row>
    <row r="49" spans="2:22" ht="21" x14ac:dyDescent="0.35">
      <c r="B49" s="152"/>
      <c r="C49" s="152"/>
      <c r="D49" s="152"/>
      <c r="E49" s="292" t="s">
        <v>236</v>
      </c>
      <c r="F49" s="292" t="s">
        <v>321</v>
      </c>
      <c r="G49" s="292" t="s">
        <v>322</v>
      </c>
      <c r="H49" s="292" t="s">
        <v>323</v>
      </c>
      <c r="I49" s="292" t="s">
        <v>324</v>
      </c>
      <c r="J49" s="292" t="s">
        <v>325</v>
      </c>
      <c r="K49" s="292" t="s">
        <v>326</v>
      </c>
      <c r="L49" s="292" t="s">
        <v>327</v>
      </c>
      <c r="M49" s="292" t="s">
        <v>328</v>
      </c>
      <c r="N49" s="292" t="s">
        <v>329</v>
      </c>
      <c r="O49" s="292" t="s">
        <v>247</v>
      </c>
      <c r="P49" s="292" t="s">
        <v>330</v>
      </c>
      <c r="Q49" s="292" t="s">
        <v>331</v>
      </c>
      <c r="R49" s="292" t="s">
        <v>332</v>
      </c>
      <c r="S49" s="292" t="s">
        <v>244</v>
      </c>
      <c r="T49" s="292" t="s">
        <v>333</v>
      </c>
      <c r="U49" s="292" t="s">
        <v>334</v>
      </c>
      <c r="V49" s="292" t="s">
        <v>335</v>
      </c>
    </row>
    <row r="50" spans="2:22" ht="21" x14ac:dyDescent="0.35">
      <c r="B50" s="258">
        <v>29</v>
      </c>
      <c r="C50" s="258" t="s">
        <v>299</v>
      </c>
      <c r="D50" s="258" t="s">
        <v>203</v>
      </c>
      <c r="E50" s="258">
        <v>2</v>
      </c>
      <c r="F50" s="258">
        <v>1</v>
      </c>
      <c r="G50" s="258">
        <v>0</v>
      </c>
      <c r="H50" s="258">
        <v>0</v>
      </c>
      <c r="I50" s="290">
        <v>9</v>
      </c>
      <c r="J50" s="258">
        <v>17</v>
      </c>
      <c r="K50" s="258">
        <v>5</v>
      </c>
      <c r="L50" s="290">
        <v>4.4400000000000004</v>
      </c>
      <c r="M50" s="258">
        <v>6</v>
      </c>
      <c r="N50" s="258">
        <v>12</v>
      </c>
      <c r="O50" s="258">
        <v>8</v>
      </c>
      <c r="P50" s="258">
        <v>0</v>
      </c>
      <c r="Q50" s="290">
        <v>0.75</v>
      </c>
      <c r="R50" s="258">
        <v>2</v>
      </c>
      <c r="S50" s="258">
        <v>1</v>
      </c>
      <c r="T50" s="259">
        <v>2.222</v>
      </c>
      <c r="U50" s="259">
        <v>0.39300000000000002</v>
      </c>
      <c r="V50" s="259">
        <v>0.26700000000000002</v>
      </c>
    </row>
    <row r="51" spans="2:22" ht="21" x14ac:dyDescent="0.35">
      <c r="B51" s="258">
        <v>7</v>
      </c>
      <c r="C51" s="258" t="s">
        <v>298</v>
      </c>
      <c r="D51" s="258" t="s">
        <v>207</v>
      </c>
      <c r="E51" s="258">
        <v>2</v>
      </c>
      <c r="F51" s="258">
        <v>0</v>
      </c>
      <c r="G51" s="258">
        <v>1</v>
      </c>
      <c r="H51" s="258">
        <v>1</v>
      </c>
      <c r="I51" s="290">
        <v>4.67</v>
      </c>
      <c r="J51" s="258">
        <v>11</v>
      </c>
      <c r="K51" s="258">
        <v>5</v>
      </c>
      <c r="L51" s="290">
        <v>8.57</v>
      </c>
      <c r="M51" s="258">
        <v>3</v>
      </c>
      <c r="N51" s="258">
        <v>8</v>
      </c>
      <c r="O51" s="258">
        <v>4</v>
      </c>
      <c r="P51" s="258">
        <v>0</v>
      </c>
      <c r="Q51" s="290">
        <v>0.75</v>
      </c>
      <c r="R51" s="258">
        <v>2</v>
      </c>
      <c r="S51" s="258">
        <v>1</v>
      </c>
      <c r="T51" s="259">
        <v>2.5710000000000002</v>
      </c>
      <c r="U51" s="259">
        <v>0.5</v>
      </c>
      <c r="V51" s="259">
        <v>0.38100000000000001</v>
      </c>
    </row>
    <row r="52" spans="2:22" ht="21.75" thickBot="1" x14ac:dyDescent="0.4">
      <c r="B52" s="258">
        <v>1</v>
      </c>
      <c r="C52" s="258" t="s">
        <v>306</v>
      </c>
      <c r="D52" s="258" t="s">
        <v>196</v>
      </c>
      <c r="E52" s="258">
        <v>1</v>
      </c>
      <c r="F52" s="258">
        <v>0</v>
      </c>
      <c r="G52" s="258">
        <v>0</v>
      </c>
      <c r="H52" s="258">
        <v>0</v>
      </c>
      <c r="I52" s="290">
        <v>2.33</v>
      </c>
      <c r="J52" s="258">
        <v>6</v>
      </c>
      <c r="K52" s="258">
        <v>6</v>
      </c>
      <c r="L52" s="290">
        <v>20.57</v>
      </c>
      <c r="M52" s="258">
        <v>3</v>
      </c>
      <c r="N52" s="258">
        <v>6</v>
      </c>
      <c r="O52" s="258">
        <v>0</v>
      </c>
      <c r="P52" s="258">
        <v>0</v>
      </c>
      <c r="Q52" s="290">
        <v>0</v>
      </c>
      <c r="R52" s="258">
        <v>1</v>
      </c>
      <c r="S52" s="258">
        <v>1</v>
      </c>
      <c r="T52" s="259">
        <v>2.5710000000000002</v>
      </c>
      <c r="U52" s="259">
        <v>0.5</v>
      </c>
      <c r="V52" s="259">
        <v>0.46200000000000002</v>
      </c>
    </row>
    <row r="53" spans="2:22" ht="21.75" thickTop="1" x14ac:dyDescent="0.35">
      <c r="B53" s="260"/>
      <c r="C53" s="260" t="s">
        <v>269</v>
      </c>
      <c r="D53" s="260"/>
      <c r="E53" s="260">
        <v>2</v>
      </c>
      <c r="F53" s="260">
        <v>1</v>
      </c>
      <c r="G53" s="260">
        <v>1</v>
      </c>
      <c r="H53" s="260">
        <v>1</v>
      </c>
      <c r="I53" s="298">
        <v>16</v>
      </c>
      <c r="J53" s="260">
        <v>34</v>
      </c>
      <c r="K53" s="260">
        <v>16</v>
      </c>
      <c r="L53" s="298">
        <v>8</v>
      </c>
      <c r="M53" s="260">
        <v>12</v>
      </c>
      <c r="N53" s="260">
        <v>26</v>
      </c>
      <c r="O53" s="260">
        <v>12</v>
      </c>
      <c r="P53" s="260">
        <v>0</v>
      </c>
      <c r="Q53" s="298">
        <v>1</v>
      </c>
      <c r="R53" s="260">
        <v>5</v>
      </c>
      <c r="S53" s="260">
        <v>3</v>
      </c>
      <c r="T53" s="261">
        <v>2.375</v>
      </c>
      <c r="U53" s="261">
        <v>0.43877551020408162</v>
      </c>
      <c r="V53" s="261">
        <v>0.32911392405063289</v>
      </c>
    </row>
  </sheetData>
  <mergeCells count="20">
    <mergeCell ref="C38:C39"/>
    <mergeCell ref="D38:D39"/>
    <mergeCell ref="B48:B49"/>
    <mergeCell ref="C48:C49"/>
    <mergeCell ref="D48:D49"/>
    <mergeCell ref="B26:I26"/>
    <mergeCell ref="B15:I15"/>
    <mergeCell ref="B2:I2"/>
    <mergeCell ref="B46:I46"/>
    <mergeCell ref="B36:I36"/>
    <mergeCell ref="B4:B5"/>
    <mergeCell ref="C4:C5"/>
    <mergeCell ref="D4:D5"/>
    <mergeCell ref="B17:B18"/>
    <mergeCell ref="C17:C18"/>
    <mergeCell ref="D17:D18"/>
    <mergeCell ref="B28:B29"/>
    <mergeCell ref="C28:C29"/>
    <mergeCell ref="D28:D29"/>
    <mergeCell ref="B38:B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3"/>
  <sheetViews>
    <sheetView workbookViewId="0">
      <selection activeCell="O34" sqref="O34"/>
    </sheetView>
  </sheetViews>
  <sheetFormatPr defaultRowHeight="15" x14ac:dyDescent="0.25"/>
  <cols>
    <col min="1" max="1" width="2.85546875" style="272" customWidth="1"/>
    <col min="2" max="2" width="6.28515625" style="273" bestFit="1" customWidth="1"/>
    <col min="3" max="3" width="3" style="273" bestFit="1" customWidth="1"/>
    <col min="4" max="4" width="23.85546875" style="273" bestFit="1" customWidth="1"/>
    <col min="5" max="5" width="14.140625" style="273" customWidth="1"/>
    <col min="6" max="6" width="10.85546875" style="273" customWidth="1"/>
    <col min="7" max="8" width="4.5703125" style="273" hidden="1" customWidth="1"/>
    <col min="9" max="9" width="10.85546875" style="273" hidden="1" customWidth="1"/>
    <col min="10" max="10" width="8.42578125" style="273" hidden="1" customWidth="1"/>
    <col min="11" max="12" width="10.85546875" style="273" hidden="1" customWidth="1"/>
    <col min="13" max="15" width="10.85546875" style="273" customWidth="1"/>
    <col min="16" max="16" width="7.7109375" style="273" customWidth="1"/>
    <col min="17" max="17" width="14.140625" style="273" customWidth="1"/>
    <col min="18" max="18" width="15.42578125" style="273" customWidth="1"/>
    <col min="19" max="19" width="18.140625" style="273" hidden="1" customWidth="1"/>
    <col min="20" max="20" width="7.7109375" style="273" hidden="1" customWidth="1"/>
    <col min="21" max="21" width="18.140625" style="273" hidden="1" customWidth="1"/>
    <col min="22" max="23" width="14.140625" style="273" hidden="1" customWidth="1"/>
    <col min="24" max="16384" width="9.140625" style="272"/>
  </cols>
  <sheetData>
    <row r="2" spans="2:23" ht="28.5" x14ac:dyDescent="0.45">
      <c r="C2" s="271" t="s">
        <v>402</v>
      </c>
      <c r="D2" s="271"/>
      <c r="E2" s="271"/>
      <c r="F2" s="271"/>
      <c r="G2" s="271"/>
      <c r="H2" s="271"/>
      <c r="I2" s="271"/>
      <c r="J2" s="271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4" spans="2:23" ht="21" x14ac:dyDescent="0.35">
      <c r="B4" s="330"/>
      <c r="C4" s="331"/>
      <c r="D4" s="331"/>
      <c r="E4" s="331"/>
      <c r="F4" s="294" t="s">
        <v>4</v>
      </c>
      <c r="G4" s="295" t="s">
        <v>0</v>
      </c>
      <c r="H4" s="294" t="s">
        <v>1</v>
      </c>
      <c r="I4" s="296" t="s">
        <v>311</v>
      </c>
      <c r="J4" s="295" t="s">
        <v>312</v>
      </c>
      <c r="K4" s="295" t="s">
        <v>219</v>
      </c>
      <c r="L4" s="295" t="s">
        <v>313</v>
      </c>
      <c r="M4" s="295" t="s">
        <v>314</v>
      </c>
      <c r="N4" s="295" t="s">
        <v>315</v>
      </c>
      <c r="O4" s="294" t="s">
        <v>220</v>
      </c>
      <c r="P4" s="294" t="s">
        <v>20</v>
      </c>
      <c r="Q4" s="294" t="s">
        <v>316</v>
      </c>
      <c r="R4" s="294" t="s">
        <v>317</v>
      </c>
      <c r="S4" s="294" t="s">
        <v>318</v>
      </c>
      <c r="T4" s="295" t="s">
        <v>224</v>
      </c>
      <c r="U4" s="294" t="s">
        <v>319</v>
      </c>
      <c r="V4" s="294" t="s">
        <v>232</v>
      </c>
      <c r="W4" s="297" t="s">
        <v>320</v>
      </c>
    </row>
    <row r="5" spans="2:23" ht="21" x14ac:dyDescent="0.35">
      <c r="B5" s="330" t="s">
        <v>350</v>
      </c>
      <c r="C5" s="331" t="s">
        <v>213</v>
      </c>
      <c r="D5" s="331" t="s">
        <v>30</v>
      </c>
      <c r="E5" s="331" t="s">
        <v>214</v>
      </c>
      <c r="F5" s="292" t="s">
        <v>236</v>
      </c>
      <c r="G5" s="292" t="s">
        <v>321</v>
      </c>
      <c r="H5" s="292" t="s">
        <v>322</v>
      </c>
      <c r="I5" s="292" t="s">
        <v>323</v>
      </c>
      <c r="J5" s="292" t="s">
        <v>324</v>
      </c>
      <c r="K5" s="292" t="s">
        <v>325</v>
      </c>
      <c r="L5" s="292" t="s">
        <v>326</v>
      </c>
      <c r="M5" s="292" t="s">
        <v>327</v>
      </c>
      <c r="N5" s="292" t="s">
        <v>328</v>
      </c>
      <c r="O5" s="292" t="s">
        <v>329</v>
      </c>
      <c r="P5" s="292" t="s">
        <v>247</v>
      </c>
      <c r="Q5" s="292" t="s">
        <v>330</v>
      </c>
      <c r="R5" s="292" t="s">
        <v>331</v>
      </c>
      <c r="S5" s="292" t="s">
        <v>332</v>
      </c>
      <c r="T5" s="292" t="s">
        <v>244</v>
      </c>
      <c r="U5" s="292" t="s">
        <v>333</v>
      </c>
      <c r="V5" s="292" t="s">
        <v>334</v>
      </c>
      <c r="W5" s="292" t="s">
        <v>335</v>
      </c>
    </row>
    <row r="6" spans="2:23" x14ac:dyDescent="0.25">
      <c r="B6" s="273" t="s">
        <v>19</v>
      </c>
      <c r="C6" s="299">
        <v>11</v>
      </c>
      <c r="D6" s="299" t="s">
        <v>260</v>
      </c>
      <c r="E6" s="299" t="s">
        <v>58</v>
      </c>
      <c r="F6" s="299">
        <v>2</v>
      </c>
      <c r="G6" s="299">
        <v>0</v>
      </c>
      <c r="H6" s="299">
        <v>0</v>
      </c>
      <c r="I6" s="299">
        <v>0</v>
      </c>
      <c r="J6" s="300">
        <v>4</v>
      </c>
      <c r="K6" s="299">
        <v>4</v>
      </c>
      <c r="L6" s="299">
        <v>0</v>
      </c>
      <c r="M6" s="300">
        <v>0</v>
      </c>
      <c r="N6" s="299">
        <v>9</v>
      </c>
      <c r="O6" s="299">
        <v>4</v>
      </c>
      <c r="P6" s="299">
        <v>1</v>
      </c>
      <c r="Q6" s="299">
        <v>0</v>
      </c>
      <c r="R6" s="300">
        <v>9</v>
      </c>
      <c r="S6" s="299">
        <v>0</v>
      </c>
      <c r="T6" s="299">
        <v>0</v>
      </c>
      <c r="U6" s="301">
        <v>1.25</v>
      </c>
      <c r="V6" s="301">
        <v>0.25</v>
      </c>
      <c r="W6" s="301">
        <v>0.21099999999999999</v>
      </c>
    </row>
    <row r="7" spans="2:23" x14ac:dyDescent="0.25">
      <c r="B7" s="273" t="s">
        <v>20</v>
      </c>
      <c r="C7" s="299">
        <v>23</v>
      </c>
      <c r="D7" s="299" t="s">
        <v>280</v>
      </c>
      <c r="E7" s="299" t="s">
        <v>88</v>
      </c>
      <c r="F7" s="299">
        <v>1</v>
      </c>
      <c r="G7" s="299">
        <v>0</v>
      </c>
      <c r="H7" s="299">
        <v>0</v>
      </c>
      <c r="I7" s="299">
        <v>0</v>
      </c>
      <c r="J7" s="300">
        <v>2.33</v>
      </c>
      <c r="K7" s="299">
        <v>0</v>
      </c>
      <c r="L7" s="299">
        <v>0</v>
      </c>
      <c r="M7" s="300">
        <v>0</v>
      </c>
      <c r="N7" s="299">
        <v>1</v>
      </c>
      <c r="O7" s="299">
        <v>0</v>
      </c>
      <c r="P7" s="299">
        <v>1</v>
      </c>
      <c r="Q7" s="299">
        <v>0</v>
      </c>
      <c r="R7" s="300">
        <v>1</v>
      </c>
      <c r="S7" s="299">
        <v>1</v>
      </c>
      <c r="T7" s="299">
        <v>0</v>
      </c>
      <c r="U7" s="301">
        <v>0.42899999999999999</v>
      </c>
      <c r="V7" s="301">
        <v>0.25</v>
      </c>
      <c r="W7" s="301">
        <v>0</v>
      </c>
    </row>
    <row r="8" spans="2:23" x14ac:dyDescent="0.25">
      <c r="B8" s="273" t="s">
        <v>20</v>
      </c>
      <c r="C8" s="299">
        <v>89</v>
      </c>
      <c r="D8" s="299" t="s">
        <v>272</v>
      </c>
      <c r="E8" s="299" t="s">
        <v>84</v>
      </c>
      <c r="F8" s="299">
        <v>1</v>
      </c>
      <c r="G8" s="299">
        <v>0</v>
      </c>
      <c r="H8" s="299">
        <v>0</v>
      </c>
      <c r="I8" s="299">
        <v>0</v>
      </c>
      <c r="J8" s="300">
        <v>2</v>
      </c>
      <c r="K8" s="299">
        <v>0</v>
      </c>
      <c r="L8" s="299">
        <v>0</v>
      </c>
      <c r="M8" s="300">
        <v>0</v>
      </c>
      <c r="N8" s="299">
        <v>4</v>
      </c>
      <c r="O8" s="299">
        <v>2</v>
      </c>
      <c r="P8" s="299">
        <v>0</v>
      </c>
      <c r="Q8" s="299">
        <v>0</v>
      </c>
      <c r="R8" s="300">
        <v>0</v>
      </c>
      <c r="S8" s="299">
        <v>0</v>
      </c>
      <c r="T8" s="299">
        <v>0</v>
      </c>
      <c r="U8" s="301">
        <v>1</v>
      </c>
      <c r="V8" s="301">
        <v>0.25</v>
      </c>
      <c r="W8" s="301">
        <v>0.25</v>
      </c>
    </row>
    <row r="9" spans="2:23" x14ac:dyDescent="0.25">
      <c r="B9" s="273" t="s">
        <v>20</v>
      </c>
      <c r="C9" s="299">
        <v>61</v>
      </c>
      <c r="D9" s="299" t="s">
        <v>276</v>
      </c>
      <c r="E9" s="299" t="s">
        <v>86</v>
      </c>
      <c r="F9" s="299">
        <v>1</v>
      </c>
      <c r="G9" s="299">
        <v>0</v>
      </c>
      <c r="H9" s="299">
        <v>0</v>
      </c>
      <c r="I9" s="299">
        <v>0</v>
      </c>
      <c r="J9" s="300">
        <v>2</v>
      </c>
      <c r="K9" s="299">
        <v>0</v>
      </c>
      <c r="L9" s="299">
        <v>0</v>
      </c>
      <c r="M9" s="300">
        <v>0</v>
      </c>
      <c r="N9" s="299">
        <v>2</v>
      </c>
      <c r="O9" s="299">
        <v>2</v>
      </c>
      <c r="P9" s="299">
        <v>0</v>
      </c>
      <c r="Q9" s="299">
        <v>0</v>
      </c>
      <c r="R9" s="300">
        <v>0</v>
      </c>
      <c r="S9" s="299">
        <v>0</v>
      </c>
      <c r="T9" s="299">
        <v>0</v>
      </c>
      <c r="U9" s="301">
        <v>1</v>
      </c>
      <c r="V9" s="301">
        <v>0.25</v>
      </c>
      <c r="W9" s="301">
        <v>0.25</v>
      </c>
    </row>
    <row r="10" spans="2:23" x14ac:dyDescent="0.25">
      <c r="B10" s="273" t="s">
        <v>19</v>
      </c>
      <c r="C10" s="299">
        <v>47</v>
      </c>
      <c r="D10" s="299" t="s">
        <v>347</v>
      </c>
      <c r="E10" s="299" t="s">
        <v>340</v>
      </c>
      <c r="F10" s="299">
        <v>1</v>
      </c>
      <c r="G10" s="299">
        <v>0</v>
      </c>
      <c r="H10" s="299">
        <v>0</v>
      </c>
      <c r="I10" s="299">
        <v>0</v>
      </c>
      <c r="J10" s="300">
        <v>2</v>
      </c>
      <c r="K10" s="299">
        <v>3</v>
      </c>
      <c r="L10" s="299">
        <v>1</v>
      </c>
      <c r="M10" s="300">
        <v>4</v>
      </c>
      <c r="N10" s="299">
        <v>1</v>
      </c>
      <c r="O10" s="299">
        <v>3</v>
      </c>
      <c r="P10" s="299">
        <v>2</v>
      </c>
      <c r="Q10" s="299">
        <v>0</v>
      </c>
      <c r="R10" s="300">
        <v>0.5</v>
      </c>
      <c r="S10" s="299">
        <v>0</v>
      </c>
      <c r="T10" s="299">
        <v>0</v>
      </c>
      <c r="U10" s="301">
        <v>2.5</v>
      </c>
      <c r="V10" s="301">
        <v>0.38500000000000001</v>
      </c>
      <c r="W10" s="301">
        <v>0.27300000000000002</v>
      </c>
    </row>
    <row r="11" spans="2:23" x14ac:dyDescent="0.25">
      <c r="B11" s="273" t="s">
        <v>18</v>
      </c>
      <c r="C11" s="299">
        <v>29</v>
      </c>
      <c r="D11" s="299" t="s">
        <v>299</v>
      </c>
      <c r="E11" s="299" t="s">
        <v>203</v>
      </c>
      <c r="F11" s="299">
        <v>2</v>
      </c>
      <c r="G11" s="299">
        <v>1</v>
      </c>
      <c r="H11" s="299">
        <v>0</v>
      </c>
      <c r="I11" s="299">
        <v>0</v>
      </c>
      <c r="J11" s="300">
        <v>9</v>
      </c>
      <c r="K11" s="299">
        <v>17</v>
      </c>
      <c r="L11" s="299">
        <v>5</v>
      </c>
      <c r="M11" s="300">
        <v>4.4400000000000004</v>
      </c>
      <c r="N11" s="299">
        <v>6</v>
      </c>
      <c r="O11" s="299">
        <v>12</v>
      </c>
      <c r="P11" s="299">
        <v>8</v>
      </c>
      <c r="Q11" s="299">
        <v>0</v>
      </c>
      <c r="R11" s="300">
        <v>0.75</v>
      </c>
      <c r="S11" s="299">
        <v>2</v>
      </c>
      <c r="T11" s="299">
        <v>1</v>
      </c>
      <c r="U11" s="301">
        <v>2.222</v>
      </c>
      <c r="V11" s="301">
        <v>0.39300000000000002</v>
      </c>
      <c r="W11" s="301">
        <v>0.26700000000000002</v>
      </c>
    </row>
    <row r="12" spans="2:23" x14ac:dyDescent="0.25">
      <c r="B12" s="273" t="s">
        <v>17</v>
      </c>
      <c r="C12" s="299">
        <v>17</v>
      </c>
      <c r="D12" s="299" t="s">
        <v>291</v>
      </c>
      <c r="E12" s="299" t="s">
        <v>173</v>
      </c>
      <c r="F12" s="299">
        <v>1</v>
      </c>
      <c r="G12" s="299">
        <v>0</v>
      </c>
      <c r="H12" s="299">
        <v>0</v>
      </c>
      <c r="I12" s="299">
        <v>1</v>
      </c>
      <c r="J12" s="300">
        <v>4</v>
      </c>
      <c r="K12" s="299">
        <v>2</v>
      </c>
      <c r="L12" s="299">
        <v>2</v>
      </c>
      <c r="M12" s="300">
        <v>4.5</v>
      </c>
      <c r="N12" s="299">
        <v>5</v>
      </c>
      <c r="O12" s="299">
        <v>3</v>
      </c>
      <c r="P12" s="299">
        <v>3</v>
      </c>
      <c r="Q12" s="299">
        <v>0</v>
      </c>
      <c r="R12" s="300">
        <v>1.67</v>
      </c>
      <c r="S12" s="299">
        <v>0</v>
      </c>
      <c r="T12" s="299">
        <v>0</v>
      </c>
      <c r="U12" s="301">
        <v>1.5</v>
      </c>
      <c r="V12" s="301">
        <v>0.33300000000000002</v>
      </c>
      <c r="W12" s="301">
        <v>0.2</v>
      </c>
    </row>
    <row r="13" spans="2:23" x14ac:dyDescent="0.25">
      <c r="B13" s="273" t="s">
        <v>17</v>
      </c>
      <c r="C13" s="299">
        <v>23</v>
      </c>
      <c r="D13" s="299" t="s">
        <v>283</v>
      </c>
      <c r="E13" s="299" t="s">
        <v>284</v>
      </c>
      <c r="F13" s="299">
        <v>2</v>
      </c>
      <c r="G13" s="299">
        <v>1</v>
      </c>
      <c r="H13" s="299">
        <v>0</v>
      </c>
      <c r="I13" s="299">
        <v>0</v>
      </c>
      <c r="J13" s="300">
        <v>9</v>
      </c>
      <c r="K13" s="299">
        <v>9</v>
      </c>
      <c r="L13" s="299">
        <v>8</v>
      </c>
      <c r="M13" s="300">
        <v>7.56</v>
      </c>
      <c r="N13" s="299">
        <v>8</v>
      </c>
      <c r="O13" s="299">
        <v>12</v>
      </c>
      <c r="P13" s="299">
        <v>3</v>
      </c>
      <c r="Q13" s="299">
        <v>0</v>
      </c>
      <c r="R13" s="300">
        <v>2.67</v>
      </c>
      <c r="S13" s="299">
        <v>0</v>
      </c>
      <c r="T13" s="299">
        <v>2</v>
      </c>
      <c r="U13" s="301">
        <v>1.667</v>
      </c>
      <c r="V13" s="301">
        <v>0.33300000000000002</v>
      </c>
      <c r="W13" s="301">
        <v>0.28599999999999998</v>
      </c>
    </row>
    <row r="14" spans="2:23" x14ac:dyDescent="0.25">
      <c r="B14" s="273" t="s">
        <v>19</v>
      </c>
      <c r="C14" s="299">
        <v>51</v>
      </c>
      <c r="D14" s="299" t="s">
        <v>261</v>
      </c>
      <c r="E14" s="299" t="s">
        <v>60</v>
      </c>
      <c r="F14" s="299">
        <v>1</v>
      </c>
      <c r="G14" s="299">
        <v>0</v>
      </c>
      <c r="H14" s="299">
        <v>0</v>
      </c>
      <c r="I14" s="299">
        <v>0</v>
      </c>
      <c r="J14" s="300">
        <v>1</v>
      </c>
      <c r="K14" s="299">
        <v>1</v>
      </c>
      <c r="L14" s="299">
        <v>1</v>
      </c>
      <c r="M14" s="300">
        <v>8</v>
      </c>
      <c r="N14" s="299">
        <v>1</v>
      </c>
      <c r="O14" s="299">
        <v>2</v>
      </c>
      <c r="P14" s="299">
        <v>1</v>
      </c>
      <c r="Q14" s="299">
        <v>0</v>
      </c>
      <c r="R14" s="300">
        <v>1</v>
      </c>
      <c r="S14" s="299">
        <v>0</v>
      </c>
      <c r="T14" s="299">
        <v>0</v>
      </c>
      <c r="U14" s="301">
        <v>3</v>
      </c>
      <c r="V14" s="301">
        <v>0.5</v>
      </c>
      <c r="W14" s="301">
        <v>0.4</v>
      </c>
    </row>
    <row r="15" spans="2:23" x14ac:dyDescent="0.25">
      <c r="B15" s="273" t="s">
        <v>19</v>
      </c>
      <c r="C15" s="299">
        <v>13</v>
      </c>
      <c r="D15" s="299" t="s">
        <v>265</v>
      </c>
      <c r="E15" s="299" t="s">
        <v>52</v>
      </c>
      <c r="F15" s="299">
        <v>2</v>
      </c>
      <c r="G15" s="299">
        <v>1</v>
      </c>
      <c r="H15" s="299">
        <v>1</v>
      </c>
      <c r="I15" s="299">
        <v>0</v>
      </c>
      <c r="J15" s="300">
        <v>5</v>
      </c>
      <c r="K15" s="299">
        <v>8</v>
      </c>
      <c r="L15" s="299">
        <v>5</v>
      </c>
      <c r="M15" s="300">
        <v>8.5</v>
      </c>
      <c r="N15" s="299">
        <v>4</v>
      </c>
      <c r="O15" s="299">
        <v>5</v>
      </c>
      <c r="P15" s="299">
        <v>11</v>
      </c>
      <c r="Q15" s="299">
        <v>0</v>
      </c>
      <c r="R15" s="300">
        <v>0.36</v>
      </c>
      <c r="S15" s="299">
        <v>0</v>
      </c>
      <c r="T15" s="299">
        <v>0</v>
      </c>
      <c r="U15" s="301">
        <v>3.2</v>
      </c>
      <c r="V15" s="301">
        <v>0.51600000000000001</v>
      </c>
      <c r="W15" s="301">
        <v>0.25</v>
      </c>
    </row>
    <row r="16" spans="2:23" x14ac:dyDescent="0.25">
      <c r="B16" s="273" t="s">
        <v>18</v>
      </c>
      <c r="C16" s="299">
        <v>7</v>
      </c>
      <c r="D16" s="299" t="s">
        <v>298</v>
      </c>
      <c r="E16" s="299" t="s">
        <v>207</v>
      </c>
      <c r="F16" s="299">
        <v>2</v>
      </c>
      <c r="G16" s="299">
        <v>0</v>
      </c>
      <c r="H16" s="299">
        <v>1</v>
      </c>
      <c r="I16" s="299">
        <v>1</v>
      </c>
      <c r="J16" s="300">
        <v>4.67</v>
      </c>
      <c r="K16" s="299">
        <v>11</v>
      </c>
      <c r="L16" s="299">
        <v>5</v>
      </c>
      <c r="M16" s="300">
        <v>8.57</v>
      </c>
      <c r="N16" s="299">
        <v>3</v>
      </c>
      <c r="O16" s="299">
        <v>8</v>
      </c>
      <c r="P16" s="299">
        <v>4</v>
      </c>
      <c r="Q16" s="299">
        <v>0</v>
      </c>
      <c r="R16" s="300">
        <v>0.75</v>
      </c>
      <c r="S16" s="299">
        <v>2</v>
      </c>
      <c r="T16" s="299">
        <v>1</v>
      </c>
      <c r="U16" s="301">
        <v>2.5710000000000002</v>
      </c>
      <c r="V16" s="301">
        <v>0.5</v>
      </c>
      <c r="W16" s="301">
        <v>0.38100000000000001</v>
      </c>
    </row>
    <row r="17" spans="2:23" x14ac:dyDescent="0.25">
      <c r="B17" s="273" t="s">
        <v>23</v>
      </c>
      <c r="C17" s="299">
        <v>21</v>
      </c>
      <c r="D17" s="299" t="s">
        <v>389</v>
      </c>
      <c r="E17" s="299" t="s">
        <v>117</v>
      </c>
      <c r="F17" s="299">
        <v>1</v>
      </c>
      <c r="G17" s="299">
        <v>0</v>
      </c>
      <c r="H17" s="299">
        <v>1</v>
      </c>
      <c r="I17" s="299">
        <v>0</v>
      </c>
      <c r="J17" s="300">
        <v>5</v>
      </c>
      <c r="K17" s="299">
        <v>9</v>
      </c>
      <c r="L17" s="299">
        <v>6</v>
      </c>
      <c r="M17" s="300">
        <v>10.8</v>
      </c>
      <c r="N17" s="299">
        <v>8</v>
      </c>
      <c r="O17" s="299">
        <v>6</v>
      </c>
      <c r="P17" s="299">
        <v>3</v>
      </c>
      <c r="Q17" s="299">
        <v>0</v>
      </c>
      <c r="R17" s="300">
        <v>2.67</v>
      </c>
      <c r="S17" s="299">
        <v>1</v>
      </c>
      <c r="T17" s="299">
        <v>0</v>
      </c>
      <c r="U17" s="301">
        <v>1.8</v>
      </c>
      <c r="V17" s="301">
        <v>0.33300000000000002</v>
      </c>
      <c r="W17" s="301">
        <v>0.24</v>
      </c>
    </row>
    <row r="18" spans="2:23" x14ac:dyDescent="0.25">
      <c r="B18" s="273" t="s">
        <v>19</v>
      </c>
      <c r="C18" s="299">
        <v>7</v>
      </c>
      <c r="D18" s="299" t="s">
        <v>259</v>
      </c>
      <c r="E18" s="299" t="s">
        <v>49</v>
      </c>
      <c r="F18" s="299">
        <v>2</v>
      </c>
      <c r="G18" s="299">
        <v>0</v>
      </c>
      <c r="H18" s="299">
        <v>0</v>
      </c>
      <c r="I18" s="299">
        <v>1</v>
      </c>
      <c r="J18" s="300">
        <v>4.33</v>
      </c>
      <c r="K18" s="299">
        <v>9</v>
      </c>
      <c r="L18" s="299">
        <v>6</v>
      </c>
      <c r="M18" s="300">
        <v>11.77</v>
      </c>
      <c r="N18" s="299">
        <v>1</v>
      </c>
      <c r="O18" s="299">
        <v>7</v>
      </c>
      <c r="P18" s="299">
        <v>5</v>
      </c>
      <c r="Q18" s="299">
        <v>0</v>
      </c>
      <c r="R18" s="300">
        <v>0.2</v>
      </c>
      <c r="S18" s="299">
        <v>0</v>
      </c>
      <c r="T18" s="299">
        <v>0</v>
      </c>
      <c r="U18" s="301">
        <v>2.7690000000000001</v>
      </c>
      <c r="V18" s="301">
        <v>0.5</v>
      </c>
      <c r="W18" s="301">
        <v>0.36799999999999999</v>
      </c>
    </row>
    <row r="19" spans="2:23" x14ac:dyDescent="0.25">
      <c r="B19" s="273" t="s">
        <v>23</v>
      </c>
      <c r="C19" s="299">
        <v>17</v>
      </c>
      <c r="D19" s="299" t="s">
        <v>387</v>
      </c>
      <c r="E19" s="299" t="s">
        <v>124</v>
      </c>
      <c r="F19" s="299">
        <v>1</v>
      </c>
      <c r="G19" s="299">
        <v>0</v>
      </c>
      <c r="H19" s="299">
        <v>0</v>
      </c>
      <c r="I19" s="299">
        <v>0</v>
      </c>
      <c r="J19" s="300">
        <v>2</v>
      </c>
      <c r="K19" s="299">
        <v>3</v>
      </c>
      <c r="L19" s="299">
        <v>3</v>
      </c>
      <c r="M19" s="300">
        <v>13.5</v>
      </c>
      <c r="N19" s="299">
        <v>1</v>
      </c>
      <c r="O19" s="299">
        <v>4</v>
      </c>
      <c r="P19" s="299">
        <v>0</v>
      </c>
      <c r="Q19" s="299">
        <v>0</v>
      </c>
      <c r="R19" s="300">
        <v>0</v>
      </c>
      <c r="S19" s="299">
        <v>1</v>
      </c>
      <c r="T19" s="299">
        <v>0</v>
      </c>
      <c r="U19" s="301">
        <v>2</v>
      </c>
      <c r="V19" s="301">
        <v>0.45500000000000002</v>
      </c>
      <c r="W19" s="301">
        <v>0.4</v>
      </c>
    </row>
    <row r="20" spans="2:23" x14ac:dyDescent="0.25">
      <c r="B20" s="273" t="s">
        <v>23</v>
      </c>
      <c r="C20" s="299">
        <v>85</v>
      </c>
      <c r="D20" s="299" t="s">
        <v>384</v>
      </c>
      <c r="E20" s="299" t="s">
        <v>120</v>
      </c>
      <c r="F20" s="299">
        <v>1</v>
      </c>
      <c r="G20" s="299">
        <v>0</v>
      </c>
      <c r="H20" s="299">
        <v>0</v>
      </c>
      <c r="I20" s="299">
        <v>0</v>
      </c>
      <c r="J20" s="300">
        <v>1</v>
      </c>
      <c r="K20" s="299">
        <v>2</v>
      </c>
      <c r="L20" s="299">
        <v>2</v>
      </c>
      <c r="M20" s="300">
        <v>18</v>
      </c>
      <c r="N20" s="299">
        <v>1</v>
      </c>
      <c r="O20" s="299">
        <v>2</v>
      </c>
      <c r="P20" s="299">
        <v>0</v>
      </c>
      <c r="Q20" s="299">
        <v>0</v>
      </c>
      <c r="R20" s="300">
        <v>0</v>
      </c>
      <c r="S20" s="299">
        <v>1</v>
      </c>
      <c r="T20" s="299">
        <v>0</v>
      </c>
      <c r="U20" s="301">
        <v>2</v>
      </c>
      <c r="V20" s="301">
        <v>0.42899999999999999</v>
      </c>
      <c r="W20" s="301">
        <v>0.4</v>
      </c>
    </row>
    <row r="21" spans="2:23" x14ac:dyDescent="0.25">
      <c r="B21" s="273" t="s">
        <v>17</v>
      </c>
      <c r="C21" s="299">
        <v>80</v>
      </c>
      <c r="D21" s="299" t="s">
        <v>295</v>
      </c>
      <c r="E21" s="299" t="s">
        <v>165</v>
      </c>
      <c r="F21" s="299">
        <v>1</v>
      </c>
      <c r="G21" s="299">
        <v>1</v>
      </c>
      <c r="H21" s="299">
        <v>0</v>
      </c>
      <c r="I21" s="299">
        <v>0</v>
      </c>
      <c r="J21" s="300">
        <v>4</v>
      </c>
      <c r="K21" s="299">
        <v>10</v>
      </c>
      <c r="L21" s="299">
        <v>10</v>
      </c>
      <c r="M21" s="300">
        <v>20</v>
      </c>
      <c r="N21" s="299">
        <v>4</v>
      </c>
      <c r="O21" s="299">
        <v>12</v>
      </c>
      <c r="P21" s="299">
        <v>4</v>
      </c>
      <c r="Q21" s="299">
        <v>0</v>
      </c>
      <c r="R21" s="300">
        <v>1</v>
      </c>
      <c r="S21" s="299">
        <v>0</v>
      </c>
      <c r="T21" s="299">
        <v>2</v>
      </c>
      <c r="U21" s="301">
        <v>4</v>
      </c>
      <c r="V21" s="301">
        <v>0.57099999999999995</v>
      </c>
      <c r="W21" s="301">
        <v>0.5</v>
      </c>
    </row>
    <row r="22" spans="2:23" x14ac:dyDescent="0.25">
      <c r="B22" s="273" t="s">
        <v>18</v>
      </c>
      <c r="C22" s="299">
        <v>1</v>
      </c>
      <c r="D22" s="299" t="s">
        <v>306</v>
      </c>
      <c r="E22" s="299" t="s">
        <v>196</v>
      </c>
      <c r="F22" s="299">
        <v>1</v>
      </c>
      <c r="G22" s="299">
        <v>0</v>
      </c>
      <c r="H22" s="299">
        <v>0</v>
      </c>
      <c r="I22" s="299">
        <v>0</v>
      </c>
      <c r="J22" s="300">
        <v>2.33</v>
      </c>
      <c r="K22" s="299">
        <v>6</v>
      </c>
      <c r="L22" s="299">
        <v>6</v>
      </c>
      <c r="M22" s="300">
        <v>20.57</v>
      </c>
      <c r="N22" s="299">
        <v>3</v>
      </c>
      <c r="O22" s="299">
        <v>6</v>
      </c>
      <c r="P22" s="299">
        <v>0</v>
      </c>
      <c r="Q22" s="299">
        <v>0</v>
      </c>
      <c r="R22" s="300">
        <v>0</v>
      </c>
      <c r="S22" s="299">
        <v>1</v>
      </c>
      <c r="T22" s="299">
        <v>1</v>
      </c>
      <c r="U22" s="301">
        <v>2.5710000000000002</v>
      </c>
      <c r="V22" s="301">
        <v>0.5</v>
      </c>
      <c r="W22" s="301">
        <v>0.46200000000000002</v>
      </c>
    </row>
    <row r="23" spans="2:23" x14ac:dyDescent="0.25">
      <c r="B23" s="273" t="s">
        <v>20</v>
      </c>
      <c r="C23" s="299">
        <v>2</v>
      </c>
      <c r="D23" s="299" t="s">
        <v>274</v>
      </c>
      <c r="E23" s="299" t="s">
        <v>82</v>
      </c>
      <c r="F23" s="299">
        <v>1</v>
      </c>
      <c r="G23" s="299">
        <v>0</v>
      </c>
      <c r="H23" s="299">
        <v>1</v>
      </c>
      <c r="I23" s="299">
        <v>0</v>
      </c>
      <c r="J23" s="300">
        <v>2.67</v>
      </c>
      <c r="K23" s="299">
        <v>7</v>
      </c>
      <c r="L23" s="299">
        <v>7</v>
      </c>
      <c r="M23" s="300">
        <v>23.63</v>
      </c>
      <c r="N23" s="299">
        <v>2</v>
      </c>
      <c r="O23" s="299">
        <v>8</v>
      </c>
      <c r="P23" s="299">
        <v>0</v>
      </c>
      <c r="Q23" s="299">
        <v>0</v>
      </c>
      <c r="R23" s="300">
        <v>0</v>
      </c>
      <c r="S23" s="299">
        <v>2</v>
      </c>
      <c r="T23" s="299">
        <v>1</v>
      </c>
      <c r="U23" s="301">
        <v>3</v>
      </c>
      <c r="V23" s="301">
        <v>0.625</v>
      </c>
      <c r="W23" s="301">
        <v>0.61499999999999999</v>
      </c>
    </row>
  </sheetData>
  <autoFilter ref="B5:W23">
    <sortState ref="B6:W23">
      <sortCondition ref="M5:M23"/>
    </sortState>
  </autoFilter>
  <mergeCells count="1">
    <mergeCell ref="C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7"/>
  <sheetViews>
    <sheetView showGridLines="0" tabSelected="1" zoomScale="120" zoomScaleNormal="120" workbookViewId="0">
      <selection activeCell="S27" sqref="S27"/>
    </sheetView>
  </sheetViews>
  <sheetFormatPr defaultRowHeight="15" x14ac:dyDescent="0.25"/>
  <cols>
    <col min="1" max="1" width="1.5703125" customWidth="1"/>
    <col min="2" max="2" width="10.42578125" style="17" bestFit="1" customWidth="1"/>
    <col min="3" max="3" width="6.7109375" style="17" bestFit="1" customWidth="1"/>
    <col min="4" max="4" width="8.42578125" style="17" customWidth="1"/>
    <col min="5" max="5" width="17" style="17" bestFit="1" customWidth="1"/>
    <col min="6" max="6" width="9.140625" style="17"/>
    <col min="7" max="7" width="7.5703125" style="17" customWidth="1"/>
    <col min="8" max="8" width="9.140625" style="17"/>
    <col min="9" max="9" width="1.7109375" style="17" customWidth="1"/>
    <col min="10" max="10" width="10.85546875" style="17" customWidth="1"/>
    <col min="11" max="11" width="8.140625" style="17" customWidth="1"/>
    <col min="12" max="12" width="8.42578125" style="17" customWidth="1"/>
    <col min="13" max="13" width="17" style="17" bestFit="1" customWidth="1"/>
    <col min="14" max="14" width="9.140625" style="17"/>
    <col min="15" max="15" width="7.5703125" style="17" customWidth="1"/>
    <col min="16" max="16" width="9.140625" style="17"/>
  </cols>
  <sheetData>
    <row r="2" spans="2:22" ht="15" customHeight="1" x14ac:dyDescent="0.25">
      <c r="B2" s="227" t="s">
        <v>404</v>
      </c>
      <c r="C2" s="227"/>
      <c r="D2" s="227"/>
      <c r="E2" s="227"/>
      <c r="F2" s="227"/>
      <c r="G2" s="227"/>
      <c r="H2" s="227"/>
      <c r="I2" s="227"/>
      <c r="J2" s="227"/>
      <c r="K2" s="227"/>
      <c r="L2" s="88"/>
      <c r="M2" s="88"/>
      <c r="N2" s="88"/>
      <c r="O2" s="88"/>
      <c r="P2" s="88"/>
      <c r="Q2" s="87"/>
      <c r="R2" s="87"/>
      <c r="S2" s="87"/>
      <c r="T2" s="87"/>
      <c r="U2" s="87"/>
      <c r="V2" s="87"/>
    </row>
    <row r="3" spans="2:22" ht="15" customHeight="1" x14ac:dyDescent="0.2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88"/>
      <c r="M3" s="88"/>
      <c r="N3" s="88"/>
      <c r="O3" s="88"/>
      <c r="P3" s="88"/>
      <c r="Q3" s="87"/>
      <c r="R3" s="87"/>
      <c r="S3" s="87"/>
      <c r="T3" s="87"/>
      <c r="U3" s="87"/>
      <c r="V3" s="87"/>
    </row>
    <row r="4" spans="2:22" ht="15" customHeigh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88"/>
      <c r="M4" s="88"/>
      <c r="N4" s="88"/>
      <c r="O4" s="88"/>
      <c r="P4" s="88"/>
      <c r="Q4" s="87"/>
      <c r="R4" s="87"/>
      <c r="S4" s="87"/>
      <c r="T4" s="87"/>
      <c r="U4" s="87"/>
      <c r="V4" s="87"/>
    </row>
    <row r="5" spans="2:22" x14ac:dyDescent="0.25">
      <c r="B5" s="151" t="s">
        <v>405</v>
      </c>
      <c r="C5" s="151"/>
      <c r="D5" s="151"/>
      <c r="E5" s="151"/>
      <c r="F5" s="151"/>
    </row>
    <row r="6" spans="2:22" x14ac:dyDescent="0.25">
      <c r="B6" s="151"/>
      <c r="C6" s="151"/>
      <c r="D6" s="151"/>
      <c r="E6" s="151"/>
      <c r="F6" s="151"/>
    </row>
    <row r="7" spans="2:22" ht="17.25" x14ac:dyDescent="0.25">
      <c r="B7" s="322" t="s">
        <v>327</v>
      </c>
      <c r="C7" s="319" t="s">
        <v>3</v>
      </c>
      <c r="D7" s="319" t="s">
        <v>213</v>
      </c>
      <c r="E7" s="319" t="s">
        <v>308</v>
      </c>
      <c r="F7" s="319" t="s">
        <v>309</v>
      </c>
      <c r="G7" s="319" t="s">
        <v>4</v>
      </c>
      <c r="H7" s="319" t="s">
        <v>314</v>
      </c>
      <c r="I7" s="91"/>
      <c r="J7" s="322" t="s">
        <v>336</v>
      </c>
      <c r="K7" s="319" t="s">
        <v>3</v>
      </c>
      <c r="L7" s="319" t="s">
        <v>213</v>
      </c>
      <c r="M7" s="319" t="s">
        <v>308</v>
      </c>
      <c r="N7" s="319" t="s">
        <v>309</v>
      </c>
      <c r="O7" s="319" t="s">
        <v>4</v>
      </c>
      <c r="P7" s="319" t="s">
        <v>319</v>
      </c>
    </row>
    <row r="8" spans="2:22" x14ac:dyDescent="0.25">
      <c r="B8" s="332">
        <v>1</v>
      </c>
      <c r="C8" s="333" t="s">
        <v>19</v>
      </c>
      <c r="D8" s="311">
        <v>11</v>
      </c>
      <c r="E8" s="311" t="s">
        <v>260</v>
      </c>
      <c r="F8" s="311" t="s">
        <v>58</v>
      </c>
      <c r="G8" s="311">
        <v>2</v>
      </c>
      <c r="H8" s="334">
        <v>0</v>
      </c>
      <c r="I8" s="101"/>
      <c r="J8" s="323">
        <v>1</v>
      </c>
      <c r="K8" s="333" t="s">
        <v>20</v>
      </c>
      <c r="L8" s="311">
        <v>23</v>
      </c>
      <c r="M8" s="311" t="s">
        <v>280</v>
      </c>
      <c r="N8" s="311" t="s">
        <v>88</v>
      </c>
      <c r="O8" s="311">
        <v>1</v>
      </c>
      <c r="P8" s="313">
        <v>0.42899999999999999</v>
      </c>
    </row>
    <row r="9" spans="2:22" x14ac:dyDescent="0.25">
      <c r="B9" s="332">
        <v>2</v>
      </c>
      <c r="C9" s="333" t="s">
        <v>20</v>
      </c>
      <c r="D9" s="311">
        <v>23</v>
      </c>
      <c r="E9" s="311" t="s">
        <v>280</v>
      </c>
      <c r="F9" s="311" t="s">
        <v>88</v>
      </c>
      <c r="G9" s="311">
        <v>1</v>
      </c>
      <c r="H9" s="334">
        <v>0</v>
      </c>
      <c r="I9" s="101"/>
      <c r="J9" s="323">
        <v>2</v>
      </c>
      <c r="K9" s="333" t="s">
        <v>20</v>
      </c>
      <c r="L9" s="311">
        <v>89</v>
      </c>
      <c r="M9" s="311" t="s">
        <v>272</v>
      </c>
      <c r="N9" s="311" t="s">
        <v>84</v>
      </c>
      <c r="O9" s="311">
        <v>1</v>
      </c>
      <c r="P9" s="313">
        <v>1</v>
      </c>
    </row>
    <row r="10" spans="2:22" x14ac:dyDescent="0.25">
      <c r="B10" s="332">
        <v>3</v>
      </c>
      <c r="C10" s="333" t="s">
        <v>20</v>
      </c>
      <c r="D10" s="311">
        <v>89</v>
      </c>
      <c r="E10" s="311" t="s">
        <v>272</v>
      </c>
      <c r="F10" s="311" t="s">
        <v>84</v>
      </c>
      <c r="G10" s="311">
        <v>1</v>
      </c>
      <c r="H10" s="334">
        <v>0</v>
      </c>
      <c r="I10" s="101"/>
      <c r="J10" s="323">
        <v>3</v>
      </c>
      <c r="K10" s="333" t="s">
        <v>20</v>
      </c>
      <c r="L10" s="311">
        <v>61</v>
      </c>
      <c r="M10" s="311" t="s">
        <v>276</v>
      </c>
      <c r="N10" s="311" t="s">
        <v>86</v>
      </c>
      <c r="O10" s="311">
        <v>1</v>
      </c>
      <c r="P10" s="313">
        <v>1</v>
      </c>
    </row>
    <row r="11" spans="2:22" x14ac:dyDescent="0.25">
      <c r="B11" s="332">
        <v>4</v>
      </c>
      <c r="C11" s="333" t="s">
        <v>20</v>
      </c>
      <c r="D11" s="311">
        <v>61</v>
      </c>
      <c r="E11" s="311" t="s">
        <v>276</v>
      </c>
      <c r="F11" s="311" t="s">
        <v>86</v>
      </c>
      <c r="G11" s="311">
        <v>1</v>
      </c>
      <c r="H11" s="334">
        <v>0</v>
      </c>
      <c r="I11" s="101"/>
      <c r="J11" s="323">
        <v>4</v>
      </c>
      <c r="K11" s="333" t="s">
        <v>19</v>
      </c>
      <c r="L11" s="311">
        <v>11</v>
      </c>
      <c r="M11" s="311" t="s">
        <v>260</v>
      </c>
      <c r="N11" s="311" t="s">
        <v>58</v>
      </c>
      <c r="O11" s="311">
        <v>2</v>
      </c>
      <c r="P11" s="313">
        <v>1.25</v>
      </c>
    </row>
    <row r="12" spans="2:22" x14ac:dyDescent="0.25">
      <c r="B12" s="332">
        <v>5</v>
      </c>
      <c r="C12" s="333" t="s">
        <v>19</v>
      </c>
      <c r="D12" s="311">
        <v>47</v>
      </c>
      <c r="E12" s="311" t="s">
        <v>347</v>
      </c>
      <c r="F12" s="311" t="s">
        <v>340</v>
      </c>
      <c r="G12" s="311">
        <v>1</v>
      </c>
      <c r="H12" s="334">
        <v>4</v>
      </c>
      <c r="I12" s="101"/>
      <c r="J12" s="323">
        <v>5</v>
      </c>
      <c r="K12" s="333" t="s">
        <v>17</v>
      </c>
      <c r="L12" s="311">
        <v>17</v>
      </c>
      <c r="M12" s="311" t="s">
        <v>291</v>
      </c>
      <c r="N12" s="311" t="s">
        <v>173</v>
      </c>
      <c r="O12" s="311">
        <v>1</v>
      </c>
      <c r="P12" s="313">
        <v>1.5</v>
      </c>
    </row>
    <row r="13" spans="2:22" hidden="1" x14ac:dyDescent="0.25">
      <c r="B13" s="92"/>
      <c r="C13" s="89"/>
      <c r="D13" s="102"/>
      <c r="E13" s="102"/>
      <c r="F13" s="102"/>
      <c r="G13" s="92"/>
      <c r="H13" s="103"/>
      <c r="I13" s="101"/>
      <c r="J13" s="92"/>
      <c r="K13" s="89"/>
      <c r="L13" s="88"/>
      <c r="M13" s="88"/>
      <c r="N13" s="89"/>
      <c r="O13" s="92"/>
      <c r="P13" s="96"/>
    </row>
    <row r="14" spans="2:22" hidden="1" x14ac:dyDescent="0.25">
      <c r="B14" s="92"/>
      <c r="C14" s="89"/>
      <c r="D14" s="102"/>
      <c r="E14" s="102"/>
      <c r="F14" s="102"/>
      <c r="G14" s="92"/>
      <c r="H14" s="103"/>
      <c r="I14" s="101"/>
      <c r="J14" s="92"/>
      <c r="K14" s="89"/>
      <c r="L14" s="88"/>
      <c r="M14" s="88"/>
      <c r="N14" s="89"/>
      <c r="O14" s="92"/>
      <c r="P14" s="96"/>
    </row>
    <row r="15" spans="2:22" ht="3" customHeight="1" x14ac:dyDescent="0.25">
      <c r="B15" s="95"/>
      <c r="C15" s="95"/>
      <c r="D15" s="95"/>
      <c r="E15" s="95"/>
      <c r="F15" s="95"/>
      <c r="G15" s="95"/>
      <c r="H15" s="95"/>
      <c r="I15" s="101"/>
      <c r="J15" s="88"/>
      <c r="K15" s="88"/>
      <c r="L15" s="88"/>
      <c r="M15" s="88"/>
      <c r="N15" s="88"/>
      <c r="O15" s="88"/>
      <c r="P15" s="88"/>
    </row>
    <row r="16" spans="2:22" ht="17.25" x14ac:dyDescent="0.25">
      <c r="B16" s="322" t="s">
        <v>337</v>
      </c>
      <c r="C16" s="319" t="s">
        <v>3</v>
      </c>
      <c r="D16" s="319" t="s">
        <v>213</v>
      </c>
      <c r="E16" s="319" t="s">
        <v>308</v>
      </c>
      <c r="F16" s="319" t="s">
        <v>309</v>
      </c>
      <c r="G16" s="319" t="s">
        <v>4</v>
      </c>
      <c r="H16" s="319" t="s">
        <v>0</v>
      </c>
      <c r="I16" s="95"/>
      <c r="J16" s="322" t="s">
        <v>334</v>
      </c>
      <c r="K16" s="319" t="s">
        <v>3</v>
      </c>
      <c r="L16" s="319" t="s">
        <v>213</v>
      </c>
      <c r="M16" s="319" t="s">
        <v>308</v>
      </c>
      <c r="N16" s="319" t="s">
        <v>309</v>
      </c>
      <c r="O16" s="319" t="s">
        <v>4</v>
      </c>
      <c r="P16" s="319" t="s">
        <v>232</v>
      </c>
    </row>
    <row r="17" spans="2:18" ht="16.5" x14ac:dyDescent="0.25">
      <c r="B17" s="332">
        <v>1</v>
      </c>
      <c r="C17" s="333" t="s">
        <v>19</v>
      </c>
      <c r="D17" s="311">
        <v>13</v>
      </c>
      <c r="E17" s="311" t="s">
        <v>265</v>
      </c>
      <c r="F17" s="311" t="s">
        <v>52</v>
      </c>
      <c r="G17" s="311">
        <v>2</v>
      </c>
      <c r="H17" s="311">
        <v>1</v>
      </c>
      <c r="I17" s="95"/>
      <c r="J17" s="323">
        <v>1</v>
      </c>
      <c r="K17" s="333" t="s">
        <v>19</v>
      </c>
      <c r="L17" s="311">
        <v>11</v>
      </c>
      <c r="M17" s="311" t="s">
        <v>260</v>
      </c>
      <c r="N17" s="311" t="s">
        <v>58</v>
      </c>
      <c r="O17" s="311">
        <v>2</v>
      </c>
      <c r="P17" s="313">
        <v>0.25</v>
      </c>
    </row>
    <row r="18" spans="2:18" ht="16.5" x14ac:dyDescent="0.25">
      <c r="B18" s="332">
        <v>2</v>
      </c>
      <c r="C18" s="333" t="s">
        <v>17</v>
      </c>
      <c r="D18" s="311">
        <v>23</v>
      </c>
      <c r="E18" s="311" t="s">
        <v>283</v>
      </c>
      <c r="F18" s="311" t="s">
        <v>284</v>
      </c>
      <c r="G18" s="311">
        <v>2</v>
      </c>
      <c r="H18" s="311">
        <v>1</v>
      </c>
      <c r="I18" s="95"/>
      <c r="J18" s="323">
        <v>2</v>
      </c>
      <c r="K18" s="333" t="s">
        <v>20</v>
      </c>
      <c r="L18" s="311">
        <v>23</v>
      </c>
      <c r="M18" s="311" t="s">
        <v>280</v>
      </c>
      <c r="N18" s="311" t="s">
        <v>88</v>
      </c>
      <c r="O18" s="311">
        <v>1</v>
      </c>
      <c r="P18" s="313">
        <v>0.25</v>
      </c>
    </row>
    <row r="19" spans="2:18" ht="16.5" x14ac:dyDescent="0.25">
      <c r="B19" s="332">
        <v>3</v>
      </c>
      <c r="C19" s="333" t="s">
        <v>17</v>
      </c>
      <c r="D19" s="311">
        <v>80</v>
      </c>
      <c r="E19" s="311" t="s">
        <v>295</v>
      </c>
      <c r="F19" s="311" t="s">
        <v>165</v>
      </c>
      <c r="G19" s="311">
        <v>1</v>
      </c>
      <c r="H19" s="311">
        <v>1</v>
      </c>
      <c r="I19" s="95"/>
      <c r="J19" s="323">
        <v>3</v>
      </c>
      <c r="K19" s="333" t="s">
        <v>20</v>
      </c>
      <c r="L19" s="311">
        <v>89</v>
      </c>
      <c r="M19" s="311" t="s">
        <v>272</v>
      </c>
      <c r="N19" s="311" t="s">
        <v>84</v>
      </c>
      <c r="O19" s="311">
        <v>1</v>
      </c>
      <c r="P19" s="313">
        <v>0.25</v>
      </c>
    </row>
    <row r="20" spans="2:18" ht="16.5" x14ac:dyDescent="0.25">
      <c r="B20" s="332">
        <v>4</v>
      </c>
      <c r="C20" s="333" t="s">
        <v>18</v>
      </c>
      <c r="D20" s="311">
        <v>29</v>
      </c>
      <c r="E20" s="311" t="s">
        <v>299</v>
      </c>
      <c r="F20" s="311" t="s">
        <v>203</v>
      </c>
      <c r="G20" s="311">
        <v>2</v>
      </c>
      <c r="H20" s="311">
        <v>1</v>
      </c>
      <c r="I20" s="95"/>
      <c r="J20" s="323">
        <v>4</v>
      </c>
      <c r="K20" s="333" t="s">
        <v>20</v>
      </c>
      <c r="L20" s="311">
        <v>61</v>
      </c>
      <c r="M20" s="311" t="s">
        <v>276</v>
      </c>
      <c r="N20" s="311" t="s">
        <v>86</v>
      </c>
      <c r="O20" s="311">
        <v>1</v>
      </c>
      <c r="P20" s="313">
        <v>0.25</v>
      </c>
    </row>
    <row r="21" spans="2:18" ht="16.5" x14ac:dyDescent="0.25">
      <c r="B21" s="332">
        <v>5</v>
      </c>
      <c r="C21" s="333" t="s">
        <v>19</v>
      </c>
      <c r="D21" s="311">
        <v>11</v>
      </c>
      <c r="E21" s="311" t="s">
        <v>260</v>
      </c>
      <c r="F21" s="311" t="s">
        <v>58</v>
      </c>
      <c r="G21" s="311">
        <v>2</v>
      </c>
      <c r="H21" s="311">
        <v>0</v>
      </c>
      <c r="I21" s="95"/>
      <c r="J21" s="323">
        <v>5</v>
      </c>
      <c r="K21" s="333" t="s">
        <v>23</v>
      </c>
      <c r="L21" s="311">
        <v>21</v>
      </c>
      <c r="M21" s="311" t="s">
        <v>389</v>
      </c>
      <c r="N21" s="311" t="s">
        <v>117</v>
      </c>
      <c r="O21" s="311">
        <v>1</v>
      </c>
      <c r="P21" s="313">
        <v>0.33300000000000002</v>
      </c>
    </row>
    <row r="22" spans="2:18" ht="3" customHeight="1" x14ac:dyDescent="0.25">
      <c r="B22" s="95"/>
      <c r="C22" s="335"/>
      <c r="D22" s="335"/>
      <c r="E22" s="335"/>
      <c r="F22" s="335"/>
      <c r="G22" s="335"/>
      <c r="H22" s="335"/>
      <c r="I22" s="95"/>
      <c r="J22" s="88"/>
      <c r="K22" s="88"/>
      <c r="L22" s="88"/>
      <c r="M22" s="88"/>
      <c r="N22" s="88"/>
      <c r="O22" s="88"/>
      <c r="P22" s="88"/>
    </row>
    <row r="23" spans="2:18" ht="17.25" x14ac:dyDescent="0.25">
      <c r="B23" s="322" t="s">
        <v>323</v>
      </c>
      <c r="C23" s="319" t="s">
        <v>3</v>
      </c>
      <c r="D23" s="319" t="s">
        <v>213</v>
      </c>
      <c r="E23" s="319" t="s">
        <v>308</v>
      </c>
      <c r="F23" s="319" t="s">
        <v>309</v>
      </c>
      <c r="G23" s="319" t="s">
        <v>4</v>
      </c>
      <c r="H23" s="319" t="s">
        <v>311</v>
      </c>
      <c r="I23" s="95"/>
      <c r="J23" s="322" t="s">
        <v>335</v>
      </c>
      <c r="K23" s="319" t="s">
        <v>3</v>
      </c>
      <c r="L23" s="319" t="s">
        <v>213</v>
      </c>
      <c r="M23" s="319" t="s">
        <v>308</v>
      </c>
      <c r="N23" s="319" t="s">
        <v>309</v>
      </c>
      <c r="O23" s="319" t="s">
        <v>4</v>
      </c>
      <c r="P23" s="319" t="s">
        <v>320</v>
      </c>
      <c r="Q23" s="87"/>
      <c r="R23" s="87"/>
    </row>
    <row r="24" spans="2:18" ht="16.5" x14ac:dyDescent="0.25">
      <c r="B24" s="332">
        <v>1</v>
      </c>
      <c r="C24" s="333" t="s">
        <v>19</v>
      </c>
      <c r="D24" s="311">
        <v>7</v>
      </c>
      <c r="E24" s="311" t="s">
        <v>259</v>
      </c>
      <c r="F24" s="311" t="s">
        <v>49</v>
      </c>
      <c r="G24" s="311">
        <v>2</v>
      </c>
      <c r="H24" s="311">
        <v>1</v>
      </c>
      <c r="I24" s="95"/>
      <c r="J24" s="323">
        <v>1</v>
      </c>
      <c r="K24" s="333" t="s">
        <v>20</v>
      </c>
      <c r="L24" s="311">
        <v>23</v>
      </c>
      <c r="M24" s="311" t="s">
        <v>280</v>
      </c>
      <c r="N24" s="311" t="s">
        <v>88</v>
      </c>
      <c r="O24" s="284">
        <v>1</v>
      </c>
      <c r="P24" s="313">
        <v>0</v>
      </c>
      <c r="Q24" s="87"/>
      <c r="R24" s="87"/>
    </row>
    <row r="25" spans="2:18" ht="16.5" x14ac:dyDescent="0.25">
      <c r="B25" s="332">
        <v>2</v>
      </c>
      <c r="C25" s="333" t="s">
        <v>17</v>
      </c>
      <c r="D25" s="311">
        <v>17</v>
      </c>
      <c r="E25" s="311" t="s">
        <v>291</v>
      </c>
      <c r="F25" s="311" t="s">
        <v>173</v>
      </c>
      <c r="G25" s="311">
        <v>1</v>
      </c>
      <c r="H25" s="311">
        <v>1</v>
      </c>
      <c r="I25" s="95"/>
      <c r="J25" s="323">
        <v>2</v>
      </c>
      <c r="K25" s="333" t="s">
        <v>17</v>
      </c>
      <c r="L25" s="311">
        <v>17</v>
      </c>
      <c r="M25" s="311" t="s">
        <v>291</v>
      </c>
      <c r="N25" s="311" t="s">
        <v>173</v>
      </c>
      <c r="O25" s="284">
        <v>1</v>
      </c>
      <c r="P25" s="313">
        <v>0.2</v>
      </c>
      <c r="Q25" s="90"/>
      <c r="R25" s="90"/>
    </row>
    <row r="26" spans="2:18" ht="16.5" x14ac:dyDescent="0.25">
      <c r="B26" s="332">
        <v>3</v>
      </c>
      <c r="C26" s="333" t="s">
        <v>18</v>
      </c>
      <c r="D26" s="311">
        <v>7</v>
      </c>
      <c r="E26" s="311" t="s">
        <v>298</v>
      </c>
      <c r="F26" s="311" t="s">
        <v>207</v>
      </c>
      <c r="G26" s="311">
        <v>2</v>
      </c>
      <c r="H26" s="311">
        <v>1</v>
      </c>
      <c r="I26" s="95"/>
      <c r="J26" s="323">
        <v>3</v>
      </c>
      <c r="K26" s="333" t="s">
        <v>19</v>
      </c>
      <c r="L26" s="311">
        <v>11</v>
      </c>
      <c r="M26" s="311" t="s">
        <v>260</v>
      </c>
      <c r="N26" s="311" t="s">
        <v>58</v>
      </c>
      <c r="O26" s="284">
        <v>2</v>
      </c>
      <c r="P26" s="313">
        <v>0.21099999999999999</v>
      </c>
      <c r="Q26" s="90"/>
      <c r="R26" s="90"/>
    </row>
    <row r="27" spans="2:18" ht="16.5" x14ac:dyDescent="0.25">
      <c r="B27" s="332">
        <v>4</v>
      </c>
      <c r="C27" s="333"/>
      <c r="D27" s="311"/>
      <c r="E27" s="311"/>
      <c r="F27" s="311"/>
      <c r="G27" s="311"/>
      <c r="H27" s="285"/>
      <c r="I27" s="95"/>
      <c r="J27" s="323">
        <v>4</v>
      </c>
      <c r="K27" s="333" t="s">
        <v>23</v>
      </c>
      <c r="L27" s="311">
        <v>21</v>
      </c>
      <c r="M27" s="311" t="s">
        <v>389</v>
      </c>
      <c r="N27" s="311" t="s">
        <v>117</v>
      </c>
      <c r="O27" s="284">
        <v>1</v>
      </c>
      <c r="P27" s="313">
        <v>0.24</v>
      </c>
      <c r="Q27" s="90"/>
      <c r="R27" s="90"/>
    </row>
    <row r="28" spans="2:18" ht="15" customHeight="1" x14ac:dyDescent="0.25">
      <c r="B28" s="332">
        <v>5</v>
      </c>
      <c r="C28" s="333"/>
      <c r="D28" s="311"/>
      <c r="E28" s="311"/>
      <c r="F28" s="311"/>
      <c r="G28" s="311"/>
      <c r="H28" s="285"/>
      <c r="I28" s="95"/>
      <c r="J28" s="323">
        <v>5</v>
      </c>
      <c r="K28" s="333" t="s">
        <v>19</v>
      </c>
      <c r="L28" s="311">
        <v>13</v>
      </c>
      <c r="M28" s="311" t="s">
        <v>265</v>
      </c>
      <c r="N28" s="311" t="s">
        <v>52</v>
      </c>
      <c r="O28" s="284">
        <v>2</v>
      </c>
      <c r="P28" s="313">
        <v>0.25</v>
      </c>
      <c r="Q28" s="90"/>
      <c r="R28" s="90"/>
    </row>
    <row r="29" spans="2:18" ht="4.5" customHeight="1" x14ac:dyDescent="0.25">
      <c r="B29" s="92"/>
      <c r="C29" s="92"/>
      <c r="D29" s="92"/>
      <c r="E29" s="92"/>
      <c r="F29" s="93"/>
      <c r="G29" s="92"/>
      <c r="H29" s="92"/>
      <c r="I29" s="95"/>
      <c r="J29" s="88"/>
      <c r="K29" s="88"/>
      <c r="L29" s="88"/>
      <c r="M29" s="88"/>
      <c r="N29" s="88"/>
      <c r="O29" s="88"/>
      <c r="P29" s="88"/>
      <c r="Q29" s="87"/>
      <c r="R29" s="90"/>
    </row>
    <row r="30" spans="2:18" ht="16.5" hidden="1" x14ac:dyDescent="0.25">
      <c r="B30" s="95"/>
      <c r="C30" s="95"/>
      <c r="D30" s="95"/>
      <c r="E30" s="95"/>
      <c r="F30" s="95"/>
      <c r="G30" s="95"/>
      <c r="H30" s="95"/>
      <c r="I30" s="95"/>
      <c r="J30" s="88"/>
      <c r="K30" s="88"/>
      <c r="L30" s="88"/>
      <c r="M30" s="88"/>
      <c r="N30" s="88"/>
      <c r="O30" s="88"/>
      <c r="P30" s="88"/>
      <c r="Q30" s="87"/>
      <c r="R30" s="90"/>
    </row>
    <row r="31" spans="2:18" ht="17.25" x14ac:dyDescent="0.25">
      <c r="B31" s="322" t="s">
        <v>328</v>
      </c>
      <c r="C31" s="319" t="s">
        <v>3</v>
      </c>
      <c r="D31" s="319" t="s">
        <v>213</v>
      </c>
      <c r="E31" s="319" t="s">
        <v>308</v>
      </c>
      <c r="F31" s="319" t="s">
        <v>309</v>
      </c>
      <c r="G31" s="319" t="s">
        <v>4</v>
      </c>
      <c r="H31" s="319" t="s">
        <v>315</v>
      </c>
      <c r="I31" s="95"/>
      <c r="J31" s="322" t="s">
        <v>331</v>
      </c>
      <c r="K31" s="319" t="s">
        <v>3</v>
      </c>
      <c r="L31" s="319" t="s">
        <v>213</v>
      </c>
      <c r="M31" s="319" t="s">
        <v>308</v>
      </c>
      <c r="N31" s="319" t="s">
        <v>309</v>
      </c>
      <c r="O31" s="319" t="s">
        <v>4</v>
      </c>
      <c r="P31" s="319" t="s">
        <v>317</v>
      </c>
      <c r="Q31" s="90"/>
      <c r="R31" s="90"/>
    </row>
    <row r="32" spans="2:18" ht="16.5" x14ac:dyDescent="0.25">
      <c r="B32" s="332">
        <v>1</v>
      </c>
      <c r="C32" s="333" t="s">
        <v>19</v>
      </c>
      <c r="D32" s="311">
        <v>11</v>
      </c>
      <c r="E32" s="311" t="s">
        <v>260</v>
      </c>
      <c r="F32" s="311" t="s">
        <v>58</v>
      </c>
      <c r="G32" s="311">
        <v>2</v>
      </c>
      <c r="H32" s="311">
        <v>9</v>
      </c>
      <c r="I32" s="95"/>
      <c r="J32" s="323">
        <v>1</v>
      </c>
      <c r="K32" s="333" t="s">
        <v>19</v>
      </c>
      <c r="L32" s="311">
        <v>11</v>
      </c>
      <c r="M32" s="311" t="s">
        <v>260</v>
      </c>
      <c r="N32" s="311" t="s">
        <v>58</v>
      </c>
      <c r="O32" s="311">
        <v>2</v>
      </c>
      <c r="P32" s="334">
        <v>9</v>
      </c>
      <c r="Q32" s="90"/>
      <c r="R32" s="90"/>
    </row>
    <row r="33" spans="2:18" ht="16.5" x14ac:dyDescent="0.25">
      <c r="B33" s="332">
        <v>2</v>
      </c>
      <c r="C33" s="333" t="s">
        <v>23</v>
      </c>
      <c r="D33" s="311">
        <v>21</v>
      </c>
      <c r="E33" s="311" t="s">
        <v>389</v>
      </c>
      <c r="F33" s="311" t="s">
        <v>117</v>
      </c>
      <c r="G33" s="311">
        <v>1</v>
      </c>
      <c r="H33" s="311">
        <v>8</v>
      </c>
      <c r="I33" s="95"/>
      <c r="J33" s="323">
        <v>2</v>
      </c>
      <c r="K33" s="333" t="s">
        <v>23</v>
      </c>
      <c r="L33" s="311">
        <v>21</v>
      </c>
      <c r="M33" s="311" t="s">
        <v>389</v>
      </c>
      <c r="N33" s="311" t="s">
        <v>117</v>
      </c>
      <c r="O33" s="311">
        <v>1</v>
      </c>
      <c r="P33" s="334">
        <v>2.67</v>
      </c>
      <c r="Q33" s="90"/>
      <c r="R33" s="90"/>
    </row>
    <row r="34" spans="2:18" ht="16.5" x14ac:dyDescent="0.25">
      <c r="B34" s="332">
        <v>3</v>
      </c>
      <c r="C34" s="333" t="s">
        <v>17</v>
      </c>
      <c r="D34" s="311">
        <v>23</v>
      </c>
      <c r="E34" s="311" t="s">
        <v>283</v>
      </c>
      <c r="F34" s="311" t="s">
        <v>284</v>
      </c>
      <c r="G34" s="311">
        <v>2</v>
      </c>
      <c r="H34" s="311">
        <v>8</v>
      </c>
      <c r="I34" s="101"/>
      <c r="J34" s="323">
        <v>3</v>
      </c>
      <c r="K34" s="333" t="s">
        <v>17</v>
      </c>
      <c r="L34" s="311">
        <v>23</v>
      </c>
      <c r="M34" s="311" t="s">
        <v>283</v>
      </c>
      <c r="N34" s="311" t="s">
        <v>284</v>
      </c>
      <c r="O34" s="311">
        <v>2</v>
      </c>
      <c r="P34" s="334">
        <v>2.67</v>
      </c>
      <c r="Q34" s="90"/>
      <c r="R34" s="94"/>
    </row>
    <row r="35" spans="2:18" ht="16.5" x14ac:dyDescent="0.25">
      <c r="B35" s="332">
        <v>4</v>
      </c>
      <c r="C35" s="333" t="s">
        <v>18</v>
      </c>
      <c r="D35" s="311">
        <v>29</v>
      </c>
      <c r="E35" s="311" t="s">
        <v>299</v>
      </c>
      <c r="F35" s="311" t="s">
        <v>203</v>
      </c>
      <c r="G35" s="311">
        <v>2</v>
      </c>
      <c r="H35" s="311">
        <v>6</v>
      </c>
      <c r="I35" s="101"/>
      <c r="J35" s="323">
        <v>4</v>
      </c>
      <c r="K35" s="333" t="s">
        <v>17</v>
      </c>
      <c r="L35" s="311">
        <v>17</v>
      </c>
      <c r="M35" s="311" t="s">
        <v>291</v>
      </c>
      <c r="N35" s="311" t="s">
        <v>173</v>
      </c>
      <c r="O35" s="311">
        <v>1</v>
      </c>
      <c r="P35" s="334">
        <v>1.67</v>
      </c>
      <c r="Q35" s="90"/>
      <c r="R35" s="94"/>
    </row>
    <row r="36" spans="2:18" ht="16.5" x14ac:dyDescent="0.25">
      <c r="B36" s="332">
        <v>5</v>
      </c>
      <c r="C36" s="333" t="s">
        <v>17</v>
      </c>
      <c r="D36" s="311">
        <v>17</v>
      </c>
      <c r="E36" s="311" t="s">
        <v>291</v>
      </c>
      <c r="F36" s="311" t="s">
        <v>173</v>
      </c>
      <c r="G36" s="311">
        <v>1</v>
      </c>
      <c r="H36" s="311">
        <v>5</v>
      </c>
      <c r="I36" s="101"/>
      <c r="J36" s="323">
        <v>5</v>
      </c>
      <c r="K36" s="333" t="s">
        <v>19</v>
      </c>
      <c r="L36" s="311">
        <v>51</v>
      </c>
      <c r="M36" s="311" t="s">
        <v>261</v>
      </c>
      <c r="N36" s="311" t="s">
        <v>60</v>
      </c>
      <c r="O36" s="311">
        <v>1</v>
      </c>
      <c r="P36" s="334">
        <v>1</v>
      </c>
      <c r="Q36" s="90"/>
      <c r="R36" s="94"/>
    </row>
    <row r="37" spans="2:18" ht="3" customHeight="1" x14ac:dyDescent="0.25">
      <c r="B37" s="92"/>
      <c r="C37" s="89"/>
      <c r="D37" s="88"/>
      <c r="E37" s="88"/>
      <c r="F37" s="89"/>
      <c r="G37" s="88"/>
      <c r="H37" s="88"/>
      <c r="I37" s="101"/>
      <c r="J37" s="92"/>
      <c r="K37" s="92"/>
      <c r="L37" s="92"/>
      <c r="M37" s="92"/>
      <c r="N37" s="93"/>
      <c r="O37" s="92"/>
      <c r="P37" s="98"/>
      <c r="Q37" s="90"/>
      <c r="R37" s="94"/>
    </row>
    <row r="38" spans="2:18" ht="17.25" x14ac:dyDescent="0.25">
      <c r="B38" s="322" t="s">
        <v>338</v>
      </c>
      <c r="C38" s="319" t="s">
        <v>3</v>
      </c>
      <c r="D38" s="319" t="s">
        <v>213</v>
      </c>
      <c r="E38" s="319" t="s">
        <v>308</v>
      </c>
      <c r="F38" s="319" t="s">
        <v>309</v>
      </c>
      <c r="G38" s="319" t="s">
        <v>4</v>
      </c>
      <c r="H38" s="319" t="s">
        <v>312</v>
      </c>
      <c r="I38" s="283"/>
      <c r="J38" s="279"/>
      <c r="K38" s="325"/>
      <c r="L38" s="325"/>
      <c r="M38" s="325"/>
      <c r="N38" s="325"/>
      <c r="O38" s="325"/>
      <c r="P38" s="325"/>
      <c r="Q38" s="326"/>
      <c r="R38" s="327"/>
    </row>
    <row r="39" spans="2:18" x14ac:dyDescent="0.25">
      <c r="B39" s="323">
        <v>1</v>
      </c>
      <c r="C39" s="333" t="s">
        <v>17</v>
      </c>
      <c r="D39" s="311">
        <v>23</v>
      </c>
      <c r="E39" s="311" t="s">
        <v>283</v>
      </c>
      <c r="F39" s="311" t="s">
        <v>284</v>
      </c>
      <c r="G39" s="311">
        <v>2</v>
      </c>
      <c r="H39" s="334">
        <v>9</v>
      </c>
      <c r="I39" s="276"/>
      <c r="J39" s="276"/>
      <c r="K39" s="288"/>
      <c r="L39" s="281"/>
      <c r="M39" s="281"/>
      <c r="N39" s="288"/>
      <c r="O39" s="281"/>
      <c r="P39" s="282"/>
      <c r="Q39" s="281"/>
      <c r="R39" s="281"/>
    </row>
    <row r="40" spans="2:18" x14ac:dyDescent="0.25">
      <c r="B40" s="323">
        <v>2</v>
      </c>
      <c r="C40" s="333" t="s">
        <v>18</v>
      </c>
      <c r="D40" s="311">
        <v>29</v>
      </c>
      <c r="E40" s="311" t="s">
        <v>299</v>
      </c>
      <c r="F40" s="311" t="s">
        <v>203</v>
      </c>
      <c r="G40" s="311">
        <v>2</v>
      </c>
      <c r="H40" s="334">
        <v>9</v>
      </c>
      <c r="I40" s="276"/>
      <c r="J40" s="276"/>
      <c r="K40" s="288"/>
      <c r="L40" s="281"/>
      <c r="M40" s="281"/>
      <c r="N40" s="288"/>
      <c r="O40" s="281"/>
      <c r="P40" s="282"/>
      <c r="Q40" s="281"/>
      <c r="R40" s="281"/>
    </row>
    <row r="41" spans="2:18" x14ac:dyDescent="0.25">
      <c r="B41" s="323">
        <v>3</v>
      </c>
      <c r="C41" s="333" t="s">
        <v>19</v>
      </c>
      <c r="D41" s="311">
        <v>13</v>
      </c>
      <c r="E41" s="311" t="s">
        <v>265</v>
      </c>
      <c r="F41" s="311" t="s">
        <v>52</v>
      </c>
      <c r="G41" s="311">
        <v>2</v>
      </c>
      <c r="H41" s="334">
        <v>5</v>
      </c>
      <c r="I41" s="276"/>
      <c r="J41" s="276"/>
      <c r="K41" s="288"/>
      <c r="L41" s="281"/>
      <c r="M41" s="281"/>
      <c r="N41" s="288"/>
      <c r="O41" s="281"/>
      <c r="P41" s="282"/>
      <c r="Q41" s="281"/>
      <c r="R41" s="281"/>
    </row>
    <row r="42" spans="2:18" x14ac:dyDescent="0.25">
      <c r="B42" s="323">
        <v>4</v>
      </c>
      <c r="C42" s="333" t="s">
        <v>23</v>
      </c>
      <c r="D42" s="311">
        <v>21</v>
      </c>
      <c r="E42" s="311" t="s">
        <v>389</v>
      </c>
      <c r="F42" s="311" t="s">
        <v>117</v>
      </c>
      <c r="G42" s="311">
        <v>1</v>
      </c>
      <c r="H42" s="334">
        <v>5</v>
      </c>
      <c r="I42" s="276"/>
      <c r="J42" s="276"/>
      <c r="K42" s="288"/>
      <c r="L42" s="281"/>
      <c r="M42" s="281"/>
      <c r="N42" s="288"/>
      <c r="O42" s="281"/>
      <c r="P42" s="282"/>
      <c r="Q42" s="281"/>
      <c r="R42" s="281"/>
    </row>
    <row r="43" spans="2:18" x14ac:dyDescent="0.25">
      <c r="B43" s="323">
        <v>5</v>
      </c>
      <c r="C43" s="333" t="s">
        <v>18</v>
      </c>
      <c r="D43" s="311">
        <v>7</v>
      </c>
      <c r="E43" s="311" t="s">
        <v>298</v>
      </c>
      <c r="F43" s="311" t="s">
        <v>207</v>
      </c>
      <c r="G43" s="311">
        <v>2</v>
      </c>
      <c r="H43" s="334">
        <v>4.67</v>
      </c>
      <c r="I43" s="276"/>
      <c r="J43" s="276"/>
      <c r="K43" s="288"/>
      <c r="L43" s="281"/>
      <c r="M43" s="281"/>
      <c r="N43" s="288"/>
      <c r="O43" s="281"/>
      <c r="P43" s="282"/>
      <c r="Q43" s="281"/>
      <c r="R43" s="281"/>
    </row>
    <row r="44" spans="2:18" ht="16.5" x14ac:dyDescent="0.25">
      <c r="B44" s="280"/>
      <c r="C44" s="280"/>
      <c r="D44" s="277"/>
      <c r="E44" s="280"/>
      <c r="F44" s="280"/>
      <c r="G44" s="277"/>
      <c r="H44" s="277"/>
      <c r="I44" s="275"/>
      <c r="J44" s="275"/>
      <c r="K44" s="328"/>
      <c r="L44" s="329"/>
      <c r="M44" s="328"/>
      <c r="N44" s="328"/>
      <c r="O44" s="329"/>
      <c r="P44" s="329"/>
      <c r="Q44" s="324"/>
      <c r="R44" s="324"/>
    </row>
    <row r="45" spans="2:18" ht="16.5" x14ac:dyDescent="0.25">
      <c r="B45" s="280"/>
      <c r="C45" s="280"/>
      <c r="D45" s="277"/>
      <c r="E45" s="280"/>
      <c r="F45" s="280"/>
      <c r="G45" s="277"/>
      <c r="H45" s="277"/>
      <c r="I45" s="275"/>
      <c r="J45" s="275"/>
      <c r="K45" s="328"/>
      <c r="L45" s="329"/>
      <c r="M45" s="328"/>
      <c r="N45" s="328"/>
      <c r="O45" s="329"/>
      <c r="P45" s="329"/>
      <c r="Q45" s="324"/>
      <c r="R45" s="324"/>
    </row>
    <row r="46" spans="2:18" ht="16.5" x14ac:dyDescent="0.25">
      <c r="B46" s="280"/>
      <c r="C46" s="280"/>
      <c r="D46" s="277"/>
      <c r="E46" s="280"/>
      <c r="F46" s="280"/>
      <c r="G46" s="277"/>
      <c r="H46" s="277"/>
      <c r="I46" s="275"/>
      <c r="J46" s="275"/>
      <c r="K46" s="328"/>
      <c r="L46" s="329"/>
      <c r="M46" s="328"/>
      <c r="N46" s="328"/>
      <c r="O46" s="329"/>
      <c r="P46" s="329"/>
      <c r="Q46" s="324"/>
      <c r="R46" s="324"/>
    </row>
    <row r="47" spans="2:18" ht="16.5" x14ac:dyDescent="0.25">
      <c r="B47" s="280"/>
      <c r="C47" s="280"/>
      <c r="D47" s="277"/>
      <c r="E47" s="280"/>
      <c r="F47" s="280"/>
      <c r="G47" s="277"/>
      <c r="H47" s="277"/>
      <c r="I47" s="275"/>
      <c r="J47" s="275"/>
      <c r="K47" s="95"/>
      <c r="L47" s="92"/>
      <c r="M47" s="95"/>
      <c r="N47" s="95"/>
      <c r="O47" s="92"/>
      <c r="P47" s="92"/>
      <c r="Q47" s="87"/>
      <c r="R47" s="87"/>
    </row>
    <row r="48" spans="2:18" ht="16.5" x14ac:dyDescent="0.25">
      <c r="B48" s="280"/>
      <c r="C48" s="280"/>
      <c r="D48" s="277"/>
      <c r="E48" s="280"/>
      <c r="F48" s="280"/>
      <c r="G48" s="277"/>
      <c r="H48" s="277"/>
      <c r="I48" s="275"/>
      <c r="J48" s="275"/>
      <c r="K48" s="95"/>
      <c r="L48" s="92"/>
      <c r="M48" s="95"/>
      <c r="N48" s="95"/>
      <c r="O48" s="92"/>
      <c r="P48" s="92"/>
      <c r="Q48" s="87"/>
      <c r="R48" s="87"/>
    </row>
    <row r="49" spans="2:18" ht="16.5" x14ac:dyDescent="0.25">
      <c r="B49" s="280"/>
      <c r="C49" s="280"/>
      <c r="D49" s="277"/>
      <c r="E49" s="280"/>
      <c r="F49" s="280"/>
      <c r="G49" s="277"/>
      <c r="H49" s="277"/>
      <c r="I49" s="275"/>
      <c r="J49" s="275"/>
      <c r="K49" s="95"/>
      <c r="L49" s="92"/>
      <c r="M49" s="95"/>
      <c r="N49" s="95"/>
      <c r="O49" s="92"/>
      <c r="P49" s="92"/>
      <c r="Q49" s="87"/>
      <c r="R49" s="87"/>
    </row>
    <row r="50" spans="2:18" ht="16.5" x14ac:dyDescent="0.25">
      <c r="B50" s="88"/>
      <c r="C50" s="88"/>
      <c r="D50" s="88"/>
      <c r="E50" s="92"/>
      <c r="F50" s="95"/>
      <c r="G50" s="95"/>
      <c r="H50" s="95"/>
      <c r="I50" s="95"/>
      <c r="J50" s="95"/>
      <c r="K50" s="95"/>
      <c r="L50" s="92"/>
      <c r="M50" s="95"/>
      <c r="N50" s="95"/>
      <c r="O50" s="92"/>
      <c r="P50" s="92"/>
      <c r="Q50" s="87"/>
      <c r="R50" s="87"/>
    </row>
    <row r="51" spans="2:18" ht="16.5" x14ac:dyDescent="0.25">
      <c r="B51" s="88"/>
      <c r="C51" s="88"/>
      <c r="D51" s="88"/>
      <c r="E51" s="92"/>
      <c r="F51" s="95"/>
      <c r="G51" s="95"/>
      <c r="H51" s="95"/>
      <c r="I51" s="95"/>
      <c r="J51" s="95"/>
      <c r="K51" s="95"/>
      <c r="L51" s="92"/>
      <c r="M51" s="95"/>
      <c r="N51" s="95"/>
      <c r="O51" s="92"/>
      <c r="P51" s="92"/>
      <c r="Q51" s="87"/>
      <c r="R51" s="87"/>
    </row>
    <row r="52" spans="2:18" ht="16.5" x14ac:dyDescent="0.25">
      <c r="B52" s="88"/>
      <c r="C52" s="88"/>
      <c r="D52" s="88"/>
      <c r="E52" s="92"/>
      <c r="F52" s="95"/>
      <c r="G52" s="95"/>
      <c r="H52" s="95"/>
      <c r="I52" s="95"/>
      <c r="J52" s="95"/>
      <c r="K52" s="95"/>
      <c r="L52" s="92"/>
      <c r="M52" s="95"/>
      <c r="N52" s="95"/>
      <c r="O52" s="92"/>
      <c r="P52" s="92"/>
      <c r="Q52" s="87"/>
      <c r="R52" s="87"/>
    </row>
    <row r="53" spans="2:18" ht="16.5" x14ac:dyDescent="0.25">
      <c r="B53" s="88"/>
      <c r="C53" s="88"/>
      <c r="D53" s="88"/>
      <c r="E53" s="92"/>
      <c r="F53" s="95"/>
      <c r="G53" s="95"/>
      <c r="H53" s="95"/>
      <c r="I53" s="95"/>
      <c r="J53" s="95"/>
      <c r="K53" s="95"/>
      <c r="L53" s="92"/>
      <c r="M53" s="95"/>
      <c r="N53" s="95"/>
      <c r="O53" s="92"/>
      <c r="P53" s="92"/>
      <c r="Q53" s="87"/>
      <c r="R53" s="87"/>
    </row>
    <row r="54" spans="2:18" ht="16.5" x14ac:dyDescent="0.25">
      <c r="B54" s="88"/>
      <c r="C54" s="88"/>
      <c r="D54" s="88"/>
      <c r="E54" s="92"/>
      <c r="F54" s="95"/>
      <c r="G54" s="95"/>
      <c r="H54" s="95"/>
      <c r="I54" s="95"/>
      <c r="J54" s="95"/>
      <c r="K54" s="95"/>
      <c r="L54" s="92"/>
      <c r="M54" s="95"/>
      <c r="N54" s="95"/>
      <c r="O54" s="92"/>
      <c r="P54" s="92"/>
      <c r="Q54" s="87"/>
      <c r="R54" s="87"/>
    </row>
    <row r="55" spans="2:18" ht="16.5" x14ac:dyDescent="0.25">
      <c r="E55" s="92"/>
      <c r="F55" s="95"/>
      <c r="G55" s="95"/>
      <c r="H55" s="95"/>
      <c r="I55" s="95"/>
      <c r="J55" s="95"/>
      <c r="K55" s="95"/>
      <c r="L55" s="92"/>
      <c r="M55" s="95"/>
      <c r="N55" s="95"/>
      <c r="O55" s="92"/>
      <c r="P55" s="92"/>
    </row>
    <row r="56" spans="2:18" ht="16.5" x14ac:dyDescent="0.25">
      <c r="E56" s="92"/>
      <c r="F56" s="95"/>
      <c r="G56" s="95"/>
      <c r="H56" s="95"/>
      <c r="I56" s="95"/>
      <c r="J56" s="95"/>
      <c r="K56" s="95"/>
      <c r="L56" s="92"/>
      <c r="M56" s="95"/>
      <c r="N56" s="95"/>
      <c r="O56" s="92"/>
      <c r="P56" s="92"/>
    </row>
    <row r="57" spans="2:18" ht="16.5" x14ac:dyDescent="0.25">
      <c r="E57" s="92"/>
      <c r="F57" s="95"/>
      <c r="G57" s="95"/>
      <c r="H57" s="95"/>
      <c r="I57" s="95"/>
      <c r="J57" s="95"/>
      <c r="K57" s="95"/>
      <c r="L57" s="92"/>
      <c r="M57" s="95"/>
      <c r="N57" s="95"/>
      <c r="O57" s="92"/>
      <c r="P57" s="92"/>
    </row>
    <row r="58" spans="2:18" ht="16.5" x14ac:dyDescent="0.25">
      <c r="E58" s="92"/>
      <c r="F58" s="95"/>
      <c r="G58" s="95"/>
      <c r="H58" s="95"/>
      <c r="I58" s="95"/>
      <c r="J58" s="95"/>
      <c r="K58" s="95"/>
      <c r="L58" s="92"/>
      <c r="M58" s="95"/>
      <c r="N58" s="95"/>
      <c r="O58" s="92"/>
      <c r="P58" s="92"/>
    </row>
    <row r="59" spans="2:18" ht="16.5" x14ac:dyDescent="0.25">
      <c r="E59" s="92"/>
      <c r="F59" s="95"/>
      <c r="G59" s="95"/>
      <c r="H59" s="95"/>
      <c r="I59" s="95"/>
      <c r="J59" s="95"/>
      <c r="K59" s="95"/>
      <c r="L59" s="92"/>
      <c r="M59" s="95"/>
      <c r="N59" s="95"/>
      <c r="O59" s="92"/>
      <c r="P59" s="92"/>
    </row>
    <row r="60" spans="2:18" ht="16.5" x14ac:dyDescent="0.25">
      <c r="E60" s="92"/>
      <c r="F60" s="95"/>
      <c r="G60" s="95"/>
      <c r="H60" s="95"/>
      <c r="I60" s="95"/>
      <c r="J60" s="93"/>
      <c r="K60" s="95"/>
      <c r="L60" s="92"/>
      <c r="M60" s="95"/>
      <c r="N60" s="95"/>
      <c r="O60" s="92"/>
      <c r="P60" s="92"/>
    </row>
    <row r="61" spans="2:18" ht="16.5" x14ac:dyDescent="0.25">
      <c r="E61" s="92"/>
      <c r="F61" s="95"/>
      <c r="G61" s="95"/>
      <c r="H61" s="95"/>
      <c r="I61" s="95"/>
      <c r="J61" s="93"/>
      <c r="K61" s="95"/>
      <c r="L61" s="92"/>
      <c r="M61" s="95"/>
      <c r="N61" s="95"/>
      <c r="O61" s="92"/>
      <c r="P61" s="92"/>
    </row>
    <row r="62" spans="2:18" ht="16.5" x14ac:dyDescent="0.25">
      <c r="E62" s="92"/>
      <c r="F62" s="95"/>
      <c r="G62" s="95"/>
      <c r="H62" s="95"/>
      <c r="I62" s="95"/>
      <c r="J62" s="93"/>
      <c r="K62" s="95"/>
      <c r="L62" s="92"/>
      <c r="M62" s="95"/>
      <c r="N62" s="95"/>
      <c r="O62" s="92"/>
      <c r="P62" s="92"/>
    </row>
    <row r="63" spans="2:18" ht="16.5" x14ac:dyDescent="0.25">
      <c r="E63" s="92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2:18" ht="16.5" x14ac:dyDescent="0.25">
      <c r="E64" s="92"/>
      <c r="F64" s="95"/>
      <c r="G64" s="95"/>
      <c r="H64" s="95"/>
      <c r="I64" s="95"/>
      <c r="J64" s="95"/>
      <c r="K64" s="95"/>
      <c r="L64" s="96"/>
      <c r="M64" s="96"/>
      <c r="N64" s="96"/>
      <c r="O64" s="97"/>
      <c r="P64" s="97"/>
    </row>
    <row r="65" spans="5:16" ht="16.5" x14ac:dyDescent="0.25">
      <c r="E65" s="92"/>
      <c r="F65" s="95"/>
      <c r="G65" s="95"/>
      <c r="H65" s="95"/>
      <c r="I65" s="95"/>
      <c r="J65" s="95"/>
      <c r="K65" s="95"/>
      <c r="L65" s="96"/>
      <c r="M65" s="96"/>
      <c r="N65" s="96"/>
      <c r="O65" s="97"/>
      <c r="P65" s="97"/>
    </row>
    <row r="66" spans="5:16" ht="16.5" x14ac:dyDescent="0.25">
      <c r="E66" s="92"/>
      <c r="F66" s="95"/>
      <c r="G66" s="95"/>
      <c r="H66" s="95"/>
      <c r="I66" s="95"/>
      <c r="J66" s="95"/>
      <c r="K66" s="95"/>
      <c r="L66" s="96"/>
      <c r="M66" s="96"/>
      <c r="N66" s="96"/>
      <c r="O66" s="97"/>
      <c r="P66" s="97"/>
    </row>
    <row r="67" spans="5:16" ht="16.5" x14ac:dyDescent="0.25">
      <c r="E67" s="92"/>
      <c r="F67" s="95"/>
      <c r="G67" s="95"/>
      <c r="H67" s="95"/>
      <c r="I67" s="100"/>
      <c r="J67" s="95"/>
      <c r="K67" s="95"/>
      <c r="L67" s="96"/>
      <c r="M67" s="96"/>
      <c r="N67" s="96"/>
      <c r="O67" s="97"/>
      <c r="P67" s="97"/>
    </row>
    <row r="68" spans="5:16" ht="16.5" x14ac:dyDescent="0.25">
      <c r="E68" s="92"/>
      <c r="F68" s="95"/>
      <c r="G68" s="95"/>
      <c r="H68" s="95"/>
      <c r="I68" s="100"/>
      <c r="J68" s="95"/>
      <c r="K68" s="95"/>
      <c r="L68" s="96"/>
      <c r="M68" s="96"/>
      <c r="N68" s="96"/>
      <c r="O68" s="97"/>
      <c r="P68" s="97"/>
    </row>
    <row r="69" spans="5:16" ht="16.5" x14ac:dyDescent="0.25">
      <c r="E69" s="92"/>
      <c r="F69" s="95"/>
      <c r="G69" s="95"/>
      <c r="H69" s="95"/>
      <c r="I69" s="100"/>
      <c r="J69" s="95"/>
      <c r="K69" s="95"/>
      <c r="L69" s="96"/>
      <c r="M69" s="96"/>
      <c r="N69" s="96"/>
      <c r="O69" s="97"/>
      <c r="P69" s="97"/>
    </row>
    <row r="70" spans="5:16" ht="16.5" x14ac:dyDescent="0.25">
      <c r="E70" s="92"/>
      <c r="F70" s="95"/>
      <c r="G70" s="95"/>
      <c r="H70" s="95"/>
      <c r="I70" s="95"/>
      <c r="J70" s="95"/>
      <c r="K70" s="95"/>
      <c r="L70" s="96"/>
      <c r="M70" s="96"/>
      <c r="N70" s="96"/>
      <c r="O70" s="97"/>
      <c r="P70" s="97"/>
    </row>
    <row r="71" spans="5:16" ht="16.5" x14ac:dyDescent="0.25">
      <c r="E71" s="92"/>
      <c r="F71" s="95"/>
      <c r="G71" s="95"/>
      <c r="H71" s="95"/>
      <c r="I71" s="99"/>
      <c r="J71" s="95"/>
      <c r="K71" s="95"/>
      <c r="L71" s="95"/>
      <c r="M71" s="95"/>
      <c r="N71" s="95"/>
      <c r="O71" s="95"/>
      <c r="P71" s="95"/>
    </row>
    <row r="72" spans="5:16" ht="16.5" x14ac:dyDescent="0.25">
      <c r="E72" s="92"/>
      <c r="F72" s="95"/>
      <c r="G72" s="95"/>
      <c r="H72" s="95"/>
      <c r="I72" s="99"/>
      <c r="J72" s="95"/>
      <c r="K72" s="95"/>
      <c r="L72" s="95"/>
      <c r="M72" s="95"/>
      <c r="N72" s="95"/>
      <c r="O72" s="95"/>
      <c r="P72" s="95"/>
    </row>
    <row r="73" spans="5:16" ht="16.5" x14ac:dyDescent="0.25">
      <c r="E73" s="92"/>
      <c r="F73" s="95"/>
      <c r="G73" s="95"/>
      <c r="H73" s="95"/>
      <c r="I73" s="99"/>
      <c r="J73" s="95"/>
      <c r="K73" s="95"/>
      <c r="L73" s="95"/>
      <c r="M73" s="95"/>
      <c r="N73" s="95"/>
      <c r="O73" s="95"/>
      <c r="P73" s="95"/>
    </row>
    <row r="74" spans="5:16" ht="16.5" x14ac:dyDescent="0.25">
      <c r="E74" s="92"/>
      <c r="F74" s="95"/>
      <c r="G74" s="95"/>
      <c r="H74" s="95"/>
      <c r="I74" s="99"/>
      <c r="J74" s="95"/>
      <c r="K74" s="95"/>
      <c r="L74" s="95"/>
      <c r="M74" s="95"/>
      <c r="N74" s="95"/>
      <c r="O74" s="95"/>
      <c r="P74" s="95"/>
    </row>
    <row r="75" spans="5:16" ht="16.5" x14ac:dyDescent="0.25">
      <c r="E75" s="92"/>
      <c r="F75" s="95"/>
      <c r="G75" s="95"/>
      <c r="H75" s="95"/>
      <c r="I75" s="99"/>
      <c r="J75" s="95"/>
      <c r="K75" s="95"/>
      <c r="L75" s="95"/>
      <c r="M75" s="95"/>
      <c r="N75" s="95"/>
      <c r="O75" s="95"/>
      <c r="P75" s="95"/>
    </row>
    <row r="76" spans="5:16" ht="16.5" x14ac:dyDescent="0.25">
      <c r="E76" s="95"/>
      <c r="F76" s="95"/>
      <c r="G76" s="95"/>
      <c r="H76" s="95"/>
      <c r="I76" s="99"/>
      <c r="J76" s="95"/>
      <c r="K76" s="95"/>
      <c r="L76" s="95"/>
      <c r="M76" s="95"/>
      <c r="N76" s="95"/>
      <c r="O76" s="95"/>
      <c r="P76" s="95"/>
    </row>
    <row r="77" spans="5:16" ht="16.5" x14ac:dyDescent="0.25">
      <c r="E77" s="95"/>
      <c r="F77" s="95"/>
      <c r="G77" s="95"/>
      <c r="H77" s="95"/>
      <c r="I77" s="99"/>
      <c r="J77" s="95"/>
      <c r="K77" s="95"/>
      <c r="L77" s="95"/>
      <c r="M77" s="95"/>
      <c r="N77" s="95"/>
      <c r="O77" s="95"/>
      <c r="P77" s="95"/>
    </row>
  </sheetData>
  <mergeCells count="2">
    <mergeCell ref="B2:K4"/>
    <mergeCell ref="B5:F6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Roaster-04-24-15</vt:lpstr>
      <vt:lpstr>Stading</vt:lpstr>
      <vt:lpstr>Batting</vt:lpstr>
      <vt:lpstr>Batting (2)</vt:lpstr>
      <vt:lpstr>Batting Top 10</vt:lpstr>
      <vt:lpstr>Pitching</vt:lpstr>
      <vt:lpstr>Pitching (2)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2015-04-27T02:48:22Z</dcterms:modified>
</cp:coreProperties>
</file>