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900" windowWidth="27795" windowHeight="11805" tabRatio="727" firstSheet="1" activeTab="7"/>
  </bookViews>
  <sheets>
    <sheet name="Roaster 08-24-15" sheetId="5" state="hidden" r:id="rId1"/>
    <sheet name="Standing" sheetId="17" r:id="rId2"/>
    <sheet name="Team Batting Stat" sheetId="2" r:id="rId3"/>
    <sheet name="Comb Batting Stat" sheetId="16" state="hidden" r:id="rId4"/>
    <sheet name="Batting Top 10" sheetId="3" r:id="rId5"/>
    <sheet name="Comb Pitching Stat" sheetId="13" state="hidden" r:id="rId6"/>
    <sheet name="Team Pitching Stat" sheetId="6" r:id="rId7"/>
    <sheet name="Pitching Top 5" sheetId="7" r:id="rId8"/>
  </sheets>
  <definedNames>
    <definedName name="_xlnm._FilterDatabase" localSheetId="3" hidden="1">'Comb Batting Stat'!$B$5:$Z$53</definedName>
    <definedName name="_xlnm._FilterDatabase" localSheetId="5" hidden="1">'Comb Pitching Stat'!$B$5:$W$17</definedName>
  </definedNames>
  <calcPr calcId="144525"/>
</workbook>
</file>

<file path=xl/calcChain.xml><?xml version="1.0" encoding="utf-8"?>
<calcChain xmlns="http://schemas.openxmlformats.org/spreadsheetml/2006/main">
  <c r="D47" i="16" l="1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D50" i="16"/>
  <c r="C47" i="16"/>
  <c r="C42" i="16"/>
  <c r="C49" i="16"/>
  <c r="C51" i="16"/>
  <c r="C45" i="16"/>
  <c r="C46" i="16"/>
  <c r="C48" i="16"/>
  <c r="C15" i="16"/>
  <c r="C52" i="16"/>
  <c r="C53" i="16"/>
  <c r="C18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50" i="16"/>
  <c r="W10" i="17" l="1"/>
  <c r="W9" i="17"/>
  <c r="V10" i="17"/>
  <c r="Q10" i="17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<sst xmlns="http://schemas.openxmlformats.org/spreadsheetml/2006/main" count="1917" uniqueCount="413">
  <si>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</si>
  <si>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</si>
  <si>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</si>
  <si>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</si>
  <si>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</si>
  <si>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</si>
  <si>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</si>
  <si>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</si>
  <si>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</si>
  <si>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</si>
  <si>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</si>
  <si>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</si>
  <si>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</si>
  <si>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</si>
  <si>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</si>
  <si>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</si>
  <si>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</si>
  <si>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</si>
  <si>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</si>
  <si>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</si>
  <si>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</si>
  <si>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</si>
  <si>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</si>
  <si>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</si>
  <si>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</si>
  <si>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</si>
  <si>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</si>
  <si>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</si>
  <si>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</si>
  <si>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</si>
  <si>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</si>
  <si>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</si>
  <si>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</si>
  <si>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</si>
  <si>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</si>
  <si>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</si>
  <si>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</si>
  <si>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</si>
  <si>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</si>
  <si>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</si>
  <si>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</si>
  <si>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</si>
  <si>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</si>
  <si>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</si>
  <si>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</si>
  <si>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</si>
  <si>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</si>
  <si>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</si>
  <si>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</si>
  <si>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</si>
  <si>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</si>
  <si>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</si>
  <si>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</si>
  <si>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</si>
  <si>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</si>
  <si>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</si>
  <si>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</si>
  <si>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</si>
  <si>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</si>
  <si>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</si>
  <si>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</si>
  <si>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</si>
  <si>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</si>
  <si>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</si>
  <si>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</si>
  <si>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</si>
  <si>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</si>
  <si>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</si>
  <si>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</si>
  <si>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</si>
  <si>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</si>
  <si>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</si>
  <si>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</si>
  <si>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</si>
  <si>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</si>
  <si>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</si>
  <si>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</si>
  <si>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</si>
  <si>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</si>
  <si>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</si>
  <si>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</si>
  <si>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</si>
  <si>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</si>
  <si>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</si>
  <si>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</si>
  <si>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</si>
  <si>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</si>
  <si>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</si>
  <si>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</si>
  <si>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</si>
  <si>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</si>
  <si>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</si>
  <si>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</si>
  <si>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</si>
  <si>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</si>
  <si>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</si>
  <si>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</si>
  <si>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</si>
  <si>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</si>
  <si>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</si>
  <si>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</si>
  <si>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</si>
  <si>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</si>
  <si>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</si>
  <si>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</si>
  <si>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</si>
  <si>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</si>
  <si>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</si>
  <si>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</si>
  <si>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</si>
  <si>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</si>
  <si>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</si>
  <si>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</si>
  <si>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</si>
  <si>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</si>
  <si>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</si>
  <si>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</si>
  <si>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</si>
  <si>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</si>
  <si>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</si>
  <si>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</si>
  <si>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</si>
  <si>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</si>
  <si>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</si>
  <si>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</si>
  <si>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</si>
  <si>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</si>
  <si>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</si>
  <si>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</si>
  <si>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</si>
  <si>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</si>
  <si>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</si>
  <si>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</si>
  <si>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</si>
  <si>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</si>
  <si>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</si>
  <si>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</si>
  <si>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</si>
  <si>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</si>
  <si>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</si>
  <si>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</si>
  <si>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</si>
  <si>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</si>
  <si>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</si>
  <si>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</si>
  <si>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</si>
  <si>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</si>
  <si>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</si>
  <si>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</si>
  <si>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</si>
  <si>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</si>
  <si>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</si>
  <si>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</si>
  <si>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</si>
  <si>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</si>
  <si>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</si>
  <si>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</si>
  <si>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</si>
  <si>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</si>
  <si>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</si>
  <si>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</si>
  <si>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</si>
  <si>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</si>
  <si>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</si>
  <si>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</si>
  <si>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</si>
  <si>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</si>
  <si>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</si>
  <si>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</si>
  <si>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</si>
  <si>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</si>
  <si>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</si>
  <si>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</si>
  <si>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</si>
  <si>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</si>
  <si>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</si>
  <si>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</si>
  <si>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</si>
  <si>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</si>
  <si>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</si>
  <si>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</si>
  <si>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</si>
  <si>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</si>
  <si>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</si>
  <si>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</si>
  <si>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</si>
  <si>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</si>
  <si>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</si>
  <si>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</si>
  <si>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</si>
  <si>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</si>
  <si>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</si>
  <si>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</si>
  <si>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</si>
  <si>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</si>
  <si>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</si>
  <si>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</si>
  <si>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</si>
  <si>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</si>
  <si>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</si>
  <si>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</si>
  <si>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</si>
  <si>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</si>
  <si>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</si>
  <si>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</si>
  <si>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</si>
  <si>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</si>
  <si>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</si>
  <si>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</si>
  <si>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</si>
  <si>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</si>
  <si>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</si>
  <si>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</si>
  <si>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</si>
  <si>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</si>
  <si>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</si>
  <si>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</si>
  <si>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</si>
  <si>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</si>
  <si>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</si>
  <si>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</si>
  <si>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</si>
  <si>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</si>
  <si>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</si>
  <si>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</si>
  <si>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</si>
  <si>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</si>
  <si>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</si>
  <si>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</si>
  <si>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</si>
  <si>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</si>
  <si>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</si>
  <si>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</si>
  <si>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</si>
  <si>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</si>
  <si>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</si>
  <si>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</si>
  <si>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</si>
  <si>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</si>
  <si>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</si>
  <si>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</si>
  <si>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</si>
  <si>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</si>
  <si>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</si>
  <si>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</si>
  <si>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</si>
  <si>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</si>
  <si>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</si>
  <si>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</si>
  <si>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</si>
  <si>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</si>
  <si>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</si>
  <si>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</si>
  <si>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</si>
  <si>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</si>
  <si>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</si>
  <si>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</si>
  <si>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</si>
  <si>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</si>
  <si>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</si>
  <si>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</si>
  <si>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</si>
  <si>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</si>
  <si>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</si>
  <si>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</si>
  <si>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</si>
  <si>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</si>
  <si>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</si>
  <si>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</si>
  <si>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</si>
  <si>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</si>
  <si>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</si>
  <si>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</si>
  <si>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</si>
  <si>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</si>
  <si>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</si>
  <si>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</si>
  <si>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</si>
  <si>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</si>
  <si>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</si>
  <si>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</si>
  <si>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</si>
  <si>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</si>
  <si>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</si>
  <si>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</si>
  <si>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</si>
  <si>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</si>
  <si>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</si>
  <si>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</si>
  <si>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</si>
  <si>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</si>
  <si>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</si>
  <si>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</si>
  <si>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</si>
  <si>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</si>
  <si>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</si>
  <si>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</si>
  <si>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</si>
  <si>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</si>
  <si>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</si>
  <si>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</si>
  <si>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</si>
  <si>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</si>
  <si>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</si>
  <si>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</si>
  <si>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</si>
  <si>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</si>
  <si>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</si>
  <si>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</si>
  <si>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</si>
  <si>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</si>
  <si>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</si>
  <si>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</si>
  <si>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</si>
  <si>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</si>
  <si>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</si>
  <si>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</si>
  <si>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</si>
  <si>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</si>
  <si>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</si>
  <si>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</si>
  <si>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 xml:space="preserve"> </t>
  </si>
  <si>
    <t>Martion Hwang</t>
  </si>
  <si>
    <t>황석구</t>
  </si>
  <si>
    <t>GB</t>
  </si>
  <si>
    <t>-</t>
  </si>
  <si>
    <t>Roaster Update-08-22-15</t>
  </si>
  <si>
    <t>Inactive</t>
  </si>
  <si>
    <t>AWAY</t>
  </si>
  <si>
    <t>HOME</t>
  </si>
  <si>
    <t>OUT</t>
  </si>
  <si>
    <t>Pct</t>
  </si>
  <si>
    <t>Pt</t>
  </si>
  <si>
    <t>L5</t>
  </si>
  <si>
    <t>STRK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</si>
  <si>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</si>
  <si>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</si>
  <si>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</si>
  <si>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</si>
  <si>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</si>
  <si>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</si>
  <si>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Standings</t>
  </si>
  <si>
    <t>Mass Warriors</t>
  </si>
  <si>
    <t>W1</t>
  </si>
  <si>
    <t xml:space="preserve">03/26/16 REGULAR STANDINGS </t>
  </si>
  <si>
    <t>1-0-0</t>
  </si>
  <si>
    <t>0-1-0</t>
  </si>
  <si>
    <t>0-0-0</t>
  </si>
  <si>
    <t>L1</t>
  </si>
  <si>
    <t>3/26/16 PITCHING LEADERS TOP 5</t>
  </si>
  <si>
    <t xml:space="preserve">San Seo </t>
  </si>
  <si>
    <t>규정 타석 : 3 타석 (PA &gt;= 2.5) (Game 1 x 2.5)</t>
  </si>
  <si>
    <t>03/26/16 BATTING LEADERS TOP 10</t>
  </si>
  <si>
    <t>조지</t>
  </si>
  <si>
    <t>차태곤</t>
  </si>
  <si>
    <t>야미</t>
  </si>
  <si>
    <t>크리스 리</t>
  </si>
  <si>
    <t xml:space="preserve">Andy Hwang </t>
  </si>
  <si>
    <t>George Takahashi</t>
  </si>
  <si>
    <t xml:space="preserve">Sean Lee </t>
  </si>
  <si>
    <t xml:space="preserve">David Hwang </t>
  </si>
  <si>
    <t>Sean Park</t>
  </si>
  <si>
    <t xml:space="preserve">Taegon Cha </t>
  </si>
  <si>
    <t xml:space="preserve">Yami matsusaka </t>
  </si>
  <si>
    <t>Paul Yoo</t>
  </si>
  <si>
    <t xml:space="preserve">Chris Yee </t>
  </si>
  <si>
    <t xml:space="preserve">Kj Kwang </t>
  </si>
  <si>
    <t xml:space="preserve">Brian Kim </t>
  </si>
  <si>
    <t>Jihoon Park</t>
  </si>
  <si>
    <t>박승희</t>
  </si>
  <si>
    <t>황선구</t>
  </si>
  <si>
    <t>서범석</t>
  </si>
  <si>
    <t xml:space="preserve">Wonseok Kim </t>
  </si>
  <si>
    <t xml:space="preserve">Kyungmin Lee </t>
  </si>
  <si>
    <t xml:space="preserve">Johnyoung Kim </t>
  </si>
  <si>
    <t xml:space="preserve">Martin Hwang </t>
  </si>
  <si>
    <t>박재형</t>
  </si>
  <si>
    <t>강진규</t>
  </si>
  <si>
    <t xml:space="preserve">Wonku Kim </t>
  </si>
  <si>
    <t xml:space="preserve">Joonhyung Shim </t>
  </si>
  <si>
    <t xml:space="preserve">Bongik Kim </t>
  </si>
  <si>
    <t xml:space="preserve">Jisung Roh </t>
  </si>
  <si>
    <t xml:space="preserve">Cheoljung Hwang </t>
  </si>
  <si>
    <t xml:space="preserve">Jaehyung Park </t>
  </si>
  <si>
    <t xml:space="preserve">Jinkyu Kang </t>
  </si>
  <si>
    <t xml:space="preserve">Woojae Kim </t>
  </si>
  <si>
    <t>박영기</t>
  </si>
  <si>
    <t>유재은</t>
  </si>
  <si>
    <t>권성진</t>
  </si>
  <si>
    <t>정은철</t>
  </si>
  <si>
    <t xml:space="preserve">Doohwan Chun </t>
  </si>
  <si>
    <t xml:space="preserve">Choonghoon Lee </t>
  </si>
  <si>
    <t xml:space="preserve">Youngki Park </t>
  </si>
  <si>
    <t xml:space="preserve">Dennis Choi </t>
  </si>
  <si>
    <t xml:space="preserve">Minsoo Jung </t>
  </si>
  <si>
    <t xml:space="preserve">Kihyun Kim </t>
  </si>
  <si>
    <t xml:space="preserve">Jinwook Park </t>
  </si>
  <si>
    <t xml:space="preserve">Jaeeun Yoo </t>
  </si>
  <si>
    <t xml:space="preserve">Jaehyun Kim </t>
  </si>
  <si>
    <t xml:space="preserve">JK Choi </t>
  </si>
  <si>
    <t xml:space="preserve">Sokann Ko </t>
  </si>
  <si>
    <t xml:space="preserve">Seongjin Kwon </t>
  </si>
  <si>
    <t xml:space="preserve">Eunchul Jung </t>
  </si>
  <si>
    <t xml:space="preserve">Paul Chu </t>
  </si>
  <si>
    <t xml:space="preserve">Ben Park </t>
  </si>
  <si>
    <t xml:space="preserve">Kyuyoun Lee </t>
  </si>
  <si>
    <t xml:space="preserve">Sungjoo Lee </t>
  </si>
  <si>
    <t>곽상희</t>
  </si>
  <si>
    <t>Taegon Cha</t>
  </si>
  <si>
    <t xml:space="preserve">Gyuhwan Lee </t>
  </si>
  <si>
    <t xml:space="preserve">Sanghee Kwak </t>
  </si>
  <si>
    <t>규정 이닝 : 1 IP (Minimum) (Game 1 x 1 IP)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</si>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</sst>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6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0" borderId="0" applyFill="0" applyProtection="0"/>
    <xf numFmtId="0" fontId="13" fillId="0" borderId="0">
      <alignment vertical="center"/>
    </xf>
    <xf numFmtId="0" fontId="13" fillId="4" borderId="20" applyNumberFormat="0" applyFont="0" applyAlignment="0" applyProtection="0">
      <alignment vertical="center"/>
    </xf>
    <xf numFmtId="0" fontId="13" fillId="5" borderId="21" applyNumberFormat="0" applyFont="0" applyAlignment="0" applyProtection="0">
      <alignment vertical="center"/>
    </xf>
    <xf numFmtId="0" fontId="21" fillId="0" borderId="0" applyFill="0" applyProtection="0"/>
    <xf numFmtId="0" fontId="11" fillId="0" borderId="0" applyFill="0" applyProtection="0"/>
    <xf numFmtId="0" fontId="52" fillId="0" borderId="0" applyFill="0" applyProtection="0"/>
    <xf numFmtId="0" fontId="11" fillId="0" borderId="0" applyFill="0" applyProtection="0"/>
    <xf numFmtId="0" fontId="62" fillId="0" borderId="0" applyFill="0" applyProtection="0"/>
  </cellStyleXfs>
  <cellXfs count="5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0" xfId="1" applyFill="1" applyProtection="1"/>
    <xf numFmtId="0" fontId="13" fillId="0" borderId="0" xfId="2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13" fillId="0" borderId="0" xfId="2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169" fontId="14" fillId="0" borderId="0" xfId="2" applyNumberFormat="1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0" xfId="0"/>
    <xf numFmtId="0" fontId="10" fillId="3" borderId="2" xfId="0" applyFont="1" applyFill="1" applyBorder="1" applyAlignment="1">
      <alignment horizontal="center" vertical="center"/>
    </xf>
    <xf numFmtId="0" fontId="19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/>
    </xf>
    <xf numFmtId="2" fontId="11" fillId="0" borderId="0" xfId="5" applyNumberFormat="1" applyFont="1" applyFill="1" applyBorder="1" applyAlignment="1" applyProtection="1">
      <alignment horizontal="center"/>
    </xf>
    <xf numFmtId="0" fontId="2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>
      <alignment horizontal="center" vertical="center"/>
    </xf>
    <xf numFmtId="164" fontId="11" fillId="0" borderId="0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Border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center"/>
    </xf>
    <xf numFmtId="0" fontId="13" fillId="0" borderId="0" xfId="2" applyFill="1">
      <alignment vertical="center"/>
    </xf>
    <xf numFmtId="0" fontId="0" fillId="0" borderId="0" xfId="0" applyFill="1"/>
    <xf numFmtId="0" fontId="19" fillId="0" borderId="0" xfId="5" applyFont="1" applyFill="1" applyBorder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2" fillId="6" borderId="35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1" fillId="6" borderId="35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7" fillId="0" borderId="0" xfId="5" applyFont="1" applyFill="1" applyBorder="1" applyAlignment="1" applyProtection="1">
      <alignment horizontal="center" vertical="center"/>
    </xf>
    <xf numFmtId="2" fontId="11" fillId="0" borderId="0" xfId="5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166" fontId="36" fillId="0" borderId="0" xfId="2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31" fillId="7" borderId="25" xfId="2" applyFont="1" applyFill="1" applyBorder="1" applyAlignment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2" fillId="6" borderId="38" xfId="2" applyFont="1" applyFill="1" applyBorder="1" applyAlignment="1" applyProtection="1">
      <alignment horizontal="center" vertical="center"/>
    </xf>
    <xf numFmtId="0" fontId="37" fillId="2" borderId="12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5" applyFont="1" applyFill="1" applyBorder="1" applyAlignment="1" applyProtection="1">
      <alignment horizontal="center" vertical="center"/>
    </xf>
    <xf numFmtId="2" fontId="38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8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8" fillId="0" borderId="0" xfId="5" applyNumberFormat="1" applyFont="1" applyFill="1" applyBorder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0" fontId="38" fillId="0" borderId="0" xfId="1" applyFont="1" applyFill="1" applyAlignment="1" applyProtection="1">
      <alignment horizontal="center"/>
    </xf>
    <xf numFmtId="0" fontId="39" fillId="0" borderId="0" xfId="1" applyFont="1" applyFill="1" applyAlignment="1" applyProtection="1">
      <alignment horizontal="center"/>
    </xf>
    <xf numFmtId="166" fontId="40" fillId="0" borderId="0" xfId="2" applyNumberFormat="1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12" fontId="40" fillId="0" borderId="0" xfId="2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/>
    </xf>
    <xf numFmtId="2" fontId="38" fillId="0" borderId="0" xfId="1" applyNumberFormat="1" applyFont="1" applyFill="1" applyBorder="1" applyAlignment="1" applyProtection="1">
      <alignment horizontal="center"/>
    </xf>
    <xf numFmtId="0" fontId="20" fillId="0" borderId="26" xfId="5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1" fillId="0" borderId="26" xfId="5" applyFont="1" applyFill="1" applyBorder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/>
    </xf>
    <xf numFmtId="170" fontId="42" fillId="0" borderId="0" xfId="0" applyNumberFormat="1" applyFont="1" applyAlignment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0" fontId="37" fillId="0" borderId="0" xfId="2" applyFont="1" applyAlignment="1">
      <alignment horizontal="center" vertical="center"/>
    </xf>
    <xf numFmtId="164" fontId="38" fillId="3" borderId="0" xfId="5" applyNumberFormat="1" applyFont="1" applyFill="1" applyBorder="1" applyAlignment="1" applyProtection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5" fillId="6" borderId="29" xfId="1" applyFont="1" applyFill="1" applyBorder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23" xfId="5" applyFont="1" applyFill="1" applyBorder="1" applyAlignment="1" applyProtection="1">
      <alignment horizontal="center" vertical="center"/>
    </xf>
    <xf numFmtId="0" fontId="45" fillId="6" borderId="28" xfId="5" applyFont="1" applyFill="1" applyBorder="1" applyAlignment="1" applyProtection="1">
      <alignment horizontal="center" vertical="center"/>
    </xf>
    <xf numFmtId="0" fontId="45" fillId="6" borderId="30" xfId="5" applyFont="1" applyFill="1" applyBorder="1" applyAlignment="1" applyProtection="1">
      <alignment horizontal="center" vertical="center"/>
    </xf>
    <xf numFmtId="0" fontId="45" fillId="6" borderId="31" xfId="5" applyFont="1" applyFill="1" applyBorder="1" applyAlignment="1" applyProtection="1">
      <alignment horizontal="center" vertical="center"/>
    </xf>
    <xf numFmtId="0" fontId="32" fillId="8" borderId="27" xfId="1" applyFont="1" applyFill="1" applyBorder="1" applyAlignment="1" applyProtection="1">
      <alignment horizontal="center" vertical="center"/>
    </xf>
    <xf numFmtId="0" fontId="32" fillId="8" borderId="23" xfId="1" applyFont="1" applyFill="1" applyBorder="1" applyAlignment="1" applyProtection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32" fillId="6" borderId="23" xfId="5" applyFont="1" applyFill="1" applyBorder="1" applyAlignment="1" applyProtection="1">
      <alignment horizontal="center" vertical="center"/>
    </xf>
    <xf numFmtId="0" fontId="32" fillId="6" borderId="28" xfId="5" applyFont="1" applyFill="1" applyBorder="1" applyAlignment="1" applyProtection="1">
      <alignment horizontal="center" vertical="center"/>
    </xf>
    <xf numFmtId="0" fontId="32" fillId="6" borderId="30" xfId="5" applyFont="1" applyFill="1" applyBorder="1" applyAlignment="1" applyProtection="1">
      <alignment horizontal="center" vertical="center"/>
    </xf>
    <xf numFmtId="0" fontId="32" fillId="6" borderId="31" xfId="5" applyFont="1" applyFill="1" applyBorder="1" applyAlignment="1" applyProtection="1">
      <alignment horizontal="center" vertical="center"/>
    </xf>
    <xf numFmtId="0" fontId="32" fillId="6" borderId="33" xfId="1" applyFont="1" applyFill="1" applyBorder="1" applyAlignment="1" applyProtection="1">
      <alignment horizontal="center" vertical="center"/>
    </xf>
    <xf numFmtId="0" fontId="37" fillId="2" borderId="32" xfId="2" applyFont="1" applyFill="1" applyBorder="1" applyAlignment="1">
      <alignment horizontal="center" vertical="center"/>
    </xf>
    <xf numFmtId="0" fontId="37" fillId="2" borderId="25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47" fillId="8" borderId="27" xfId="1" applyFont="1" applyFill="1" applyBorder="1" applyAlignment="1" applyProtection="1">
      <alignment horizontal="center" vertical="center"/>
    </xf>
    <xf numFmtId="0" fontId="47" fillId="8" borderId="23" xfId="1" applyFont="1" applyFill="1" applyBorder="1" applyAlignment="1" applyProtection="1">
      <alignment horizontal="center" vertical="center"/>
    </xf>
    <xf numFmtId="0" fontId="47" fillId="8" borderId="43" xfId="1" applyFont="1" applyFill="1" applyBorder="1" applyAlignment="1" applyProtection="1">
      <alignment horizontal="center" vertical="center"/>
    </xf>
    <xf numFmtId="0" fontId="48" fillId="9" borderId="44" xfId="2" applyFont="1" applyFill="1" applyBorder="1" applyAlignment="1">
      <alignment horizontal="center" vertical="center"/>
    </xf>
    <xf numFmtId="167" fontId="48" fillId="9" borderId="44" xfId="2" applyNumberFormat="1" applyFont="1" applyFill="1" applyBorder="1" applyAlignment="1">
      <alignment horizontal="center" vertical="center"/>
    </xf>
    <xf numFmtId="167" fontId="48" fillId="9" borderId="45" xfId="2" applyNumberFormat="1" applyFont="1" applyFill="1" applyBorder="1" applyAlignment="1">
      <alignment horizontal="center" vertical="center"/>
    </xf>
    <xf numFmtId="0" fontId="48" fillId="9" borderId="27" xfId="2" applyFont="1" applyFill="1" applyBorder="1" applyAlignment="1">
      <alignment horizontal="center" vertical="center"/>
    </xf>
    <xf numFmtId="0" fontId="48" fillId="9" borderId="43" xfId="2" applyFont="1" applyFill="1" applyBorder="1" applyAlignment="1">
      <alignment horizontal="center" vertical="center"/>
    </xf>
    <xf numFmtId="0" fontId="48" fillId="9" borderId="45" xfId="2" applyFont="1" applyFill="1" applyBorder="1" applyAlignment="1">
      <alignment horizontal="center" vertical="center"/>
    </xf>
    <xf numFmtId="166" fontId="48" fillId="9" borderId="44" xfId="2" applyNumberFormat="1" applyFont="1" applyFill="1" applyBorder="1" applyAlignment="1">
      <alignment horizontal="center" vertical="center"/>
    </xf>
    <xf numFmtId="166" fontId="48" fillId="9" borderId="43" xfId="2" applyNumberFormat="1" applyFont="1" applyFill="1" applyBorder="1" applyAlignment="1">
      <alignment horizontal="center" vertical="center"/>
    </xf>
    <xf numFmtId="168" fontId="48" fillId="9" borderId="44" xfId="2" applyNumberFormat="1" applyFont="1" applyFill="1" applyBorder="1" applyAlignment="1">
      <alignment horizontal="center" vertical="center"/>
    </xf>
    <xf numFmtId="0" fontId="32" fillId="6" borderId="46" xfId="2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/>
    </xf>
    <xf numFmtId="0" fontId="49" fillId="0" borderId="0" xfId="5" applyFont="1" applyFill="1" applyAlignment="1" applyProtection="1">
      <alignment horizontal="center" vertical="center"/>
    </xf>
    <xf numFmtId="2" fontId="49" fillId="0" borderId="0" xfId="1" applyNumberFormat="1" applyFont="1" applyFill="1" applyAlignment="1" applyProtection="1">
      <alignment horizontal="center" vertical="center"/>
    </xf>
    <xf numFmtId="0" fontId="32" fillId="6" borderId="50" xfId="2" applyFont="1" applyFill="1" applyBorder="1" applyAlignment="1" applyProtection="1">
      <alignment horizontal="center" vertical="center"/>
    </xf>
    <xf numFmtId="0" fontId="32" fillId="6" borderId="34" xfId="2" applyFont="1" applyFill="1" applyBorder="1" applyAlignment="1" applyProtection="1">
      <alignment horizontal="center" vertical="center"/>
    </xf>
    <xf numFmtId="0" fontId="32" fillId="6" borderId="51" xfId="2" applyFont="1" applyFill="1" applyBorder="1" applyAlignment="1" applyProtection="1">
      <alignment horizontal="center" vertical="center"/>
    </xf>
    <xf numFmtId="0" fontId="49" fillId="0" borderId="0" xfId="1" applyFont="1" applyFill="1" applyBorder="1" applyAlignment="1" applyProtection="1">
      <alignment horizontal="center" vertical="center"/>
    </xf>
    <xf numFmtId="0" fontId="49" fillId="0" borderId="0" xfId="5" applyFont="1" applyFill="1" applyBorder="1" applyAlignment="1" applyProtection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164" fontId="38" fillId="0" borderId="0" xfId="1" applyNumberFormat="1" applyFont="1" applyFill="1" applyBorder="1" applyAlignment="1" applyProtection="1">
      <alignment horizontal="center" vertical="center"/>
    </xf>
    <xf numFmtId="164" fontId="38" fillId="0" borderId="0" xfId="1" applyNumberFormat="1" applyFont="1" applyFill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47" fillId="6" borderId="27" xfId="1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center"/>
    </xf>
    <xf numFmtId="0" fontId="0" fillId="0" borderId="0" xfId="0"/>
    <xf numFmtId="0" fontId="19" fillId="0" borderId="0" xfId="1" applyFont="1" applyFill="1" applyAlignment="1" applyProtection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32" fillId="6" borderId="53" xfId="1" applyFont="1" applyFill="1" applyBorder="1" applyAlignment="1" applyProtection="1">
      <alignment horizontal="center" vertical="center"/>
    </xf>
    <xf numFmtId="0" fontId="45" fillId="6" borderId="53" xfId="1" applyFont="1" applyFill="1" applyBorder="1" applyAlignment="1" applyProtection="1">
      <alignment horizontal="center" vertical="center"/>
    </xf>
    <xf numFmtId="2" fontId="49" fillId="0" borderId="0" xfId="7" applyNumberFormat="1" applyFont="1" applyFill="1" applyAlignment="1" applyProtection="1">
      <alignment horizontal="center" vertical="center"/>
    </xf>
    <xf numFmtId="164" fontId="49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6" fillId="3" borderId="58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53" fillId="10" borderId="65" xfId="0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horizontal="center" vertical="center"/>
    </xf>
    <xf numFmtId="165" fontId="26" fillId="10" borderId="63" xfId="0" applyNumberFormat="1" applyFont="1" applyFill="1" applyBorder="1" applyAlignment="1">
      <alignment horizontal="center" vertical="center"/>
    </xf>
    <xf numFmtId="165" fontId="26" fillId="10" borderId="6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6" fillId="3" borderId="32" xfId="0" applyNumberFormat="1" applyFont="1" applyFill="1" applyBorder="1" applyAlignment="1">
      <alignment horizontal="center" vertical="center"/>
    </xf>
    <xf numFmtId="165" fontId="26" fillId="3" borderId="25" xfId="0" applyNumberFormat="1" applyFont="1" applyFill="1" applyBorder="1" applyAlignment="1">
      <alignment horizontal="center" vertical="center"/>
    </xf>
    <xf numFmtId="165" fontId="26" fillId="3" borderId="52" xfId="0" applyNumberFormat="1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26" fillId="10" borderId="62" xfId="0" applyFont="1" applyFill="1" applyBorder="1" applyAlignment="1">
      <alignment horizontal="center" vertical="center"/>
    </xf>
    <xf numFmtId="0" fontId="26" fillId="10" borderId="63" xfId="0" applyFont="1" applyFill="1" applyBorder="1" applyAlignment="1">
      <alignment horizontal="center" vertical="center"/>
    </xf>
    <xf numFmtId="0" fontId="53" fillId="10" borderId="42" xfId="0" applyFont="1" applyFill="1" applyBorder="1" applyAlignment="1">
      <alignment horizontal="center" vertical="center"/>
    </xf>
    <xf numFmtId="0" fontId="53" fillId="2" borderId="70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165" fontId="26" fillId="2" borderId="55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3" fillId="10" borderId="41" xfId="0" applyFont="1" applyFill="1" applyBorder="1" applyAlignment="1">
      <alignment horizontal="center" vertical="center"/>
    </xf>
    <xf numFmtId="0" fontId="53" fillId="10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53" fillId="10" borderId="9" xfId="0" applyFont="1" applyFill="1" applyBorder="1" applyAlignment="1">
      <alignment horizontal="center" vertical="center"/>
    </xf>
    <xf numFmtId="0" fontId="53" fillId="10" borderId="62" xfId="0" applyFont="1" applyFill="1" applyBorder="1" applyAlignment="1">
      <alignment horizontal="center" vertical="center"/>
    </xf>
    <xf numFmtId="0" fontId="53" fillId="10" borderId="63" xfId="0" applyFont="1" applyFill="1" applyBorder="1" applyAlignment="1">
      <alignment horizontal="center" vertical="center"/>
    </xf>
    <xf numFmtId="0" fontId="53" fillId="10" borderId="76" xfId="0" applyFont="1" applyFill="1" applyBorder="1" applyAlignment="1">
      <alignment horizontal="center" vertical="center"/>
    </xf>
    <xf numFmtId="0" fontId="53" fillId="10" borderId="70" xfId="0" applyFont="1" applyFill="1" applyBorder="1" applyAlignment="1">
      <alignment horizontal="center" vertical="center"/>
    </xf>
    <xf numFmtId="0" fontId="53" fillId="2" borderId="47" xfId="0" applyFont="1" applyFill="1" applyBorder="1" applyAlignment="1">
      <alignment horizontal="center" vertical="center"/>
    </xf>
    <xf numFmtId="0" fontId="53" fillId="10" borderId="73" xfId="0" applyFont="1" applyFill="1" applyBorder="1" applyAlignment="1">
      <alignment horizontal="center" vertical="center"/>
    </xf>
    <xf numFmtId="0" fontId="53" fillId="2" borderId="55" xfId="0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0" fontId="53" fillId="10" borderId="75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2" borderId="63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2" fillId="10" borderId="67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7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/>
    <xf numFmtId="0" fontId="24" fillId="0" borderId="0" xfId="2" applyFont="1" applyFill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2" fillId="6" borderId="35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33" xfId="1" applyFont="1" applyFill="1" applyBorder="1" applyAlignment="1" applyProtection="1">
      <alignment horizontal="center" vertical="center"/>
    </xf>
    <xf numFmtId="0" fontId="46" fillId="0" borderId="0" xfId="1" applyFont="1" applyFill="1" applyAlignment="1" applyProtection="1">
      <alignment horizontal="center" vertical="center"/>
    </xf>
    <xf numFmtId="0" fontId="49" fillId="0" borderId="0" xfId="1" applyFont="1" applyFill="1" applyAlignment="1" applyProtection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164" fontId="49" fillId="0" borderId="0" xfId="1" applyNumberFormat="1" applyFont="1" applyFill="1" applyAlignment="1" applyProtection="1">
      <alignment horizontal="center" vertical="center"/>
    </xf>
    <xf numFmtId="0" fontId="49" fillId="0" borderId="0" xfId="7" applyFont="1" applyFill="1" applyAlignment="1" applyProtection="1">
      <alignment horizontal="center" vertical="center"/>
    </xf>
    <xf numFmtId="0" fontId="49" fillId="0" borderId="2" xfId="7" applyFont="1" applyFill="1" applyBorder="1" applyAlignment="1" applyProtection="1">
      <alignment horizontal="center" vertical="center"/>
    </xf>
    <xf numFmtId="0" fontId="49" fillId="3" borderId="2" xfId="7" applyFont="1" applyFill="1" applyBorder="1" applyAlignment="1" applyProtection="1">
      <alignment horizontal="center" vertical="center"/>
    </xf>
    <xf numFmtId="0" fontId="46" fillId="0" borderId="0" xfId="6" applyFont="1" applyFill="1" applyAlignment="1" applyProtection="1">
      <alignment horizontal="center" vertical="center"/>
    </xf>
    <xf numFmtId="0" fontId="46" fillId="0" borderId="2" xfId="1" applyFont="1" applyFill="1" applyBorder="1" applyAlignment="1" applyProtection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46" fillId="3" borderId="2" xfId="1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>
      <alignment horizontal="center" vertical="center"/>
    </xf>
    <xf numFmtId="0" fontId="49" fillId="0" borderId="2" xfId="1" applyFont="1" applyFill="1" applyBorder="1" applyAlignment="1" applyProtection="1">
      <alignment horizontal="center" vertical="center"/>
    </xf>
    <xf numFmtId="0" fontId="49" fillId="3" borderId="2" xfId="1" applyFont="1" applyFill="1" applyBorder="1" applyAlignment="1" applyProtection="1">
      <alignment horizontal="center" vertical="center"/>
    </xf>
    <xf numFmtId="0" fontId="46" fillId="0" borderId="0" xfId="7" applyFont="1" applyFill="1" applyAlignment="1" applyProtection="1">
      <alignment horizontal="center" vertical="center"/>
    </xf>
    <xf numFmtId="0" fontId="46" fillId="0" borderId="2" xfId="7" applyFont="1" applyFill="1" applyBorder="1" applyAlignment="1" applyProtection="1">
      <alignment horizontal="center" vertical="center"/>
    </xf>
    <xf numFmtId="0" fontId="46" fillId="3" borderId="2" xfId="7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/>
    </xf>
    <xf numFmtId="164" fontId="1" fillId="14" borderId="32" xfId="0" applyNumberFormat="1" applyFont="1" applyFill="1" applyBorder="1" applyAlignment="1">
      <alignment horizontal="center" vertical="center"/>
    </xf>
    <xf numFmtId="164" fontId="1" fillId="15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5" xfId="0" applyNumberFormat="1" applyFont="1" applyFill="1" applyBorder="1" applyAlignment="1">
      <alignment horizontal="center" vertical="center"/>
    </xf>
    <xf numFmtId="0" fontId="53" fillId="10" borderId="10" xfId="0" applyFont="1" applyFill="1" applyBorder="1" applyAlignment="1">
      <alignment horizontal="center" vertical="center"/>
    </xf>
    <xf numFmtId="0" fontId="53" fillId="10" borderId="72" xfId="0" applyFont="1" applyFill="1" applyBorder="1" applyAlignment="1">
      <alignment horizontal="center" vertical="center"/>
    </xf>
    <xf numFmtId="0" fontId="2" fillId="10" borderId="73" xfId="0" applyFont="1" applyFill="1" applyBorder="1" applyAlignment="1">
      <alignment horizontal="center" vertical="center"/>
    </xf>
    <xf numFmtId="0" fontId="47" fillId="8" borderId="78" xfId="1" applyFont="1" applyFill="1" applyBorder="1" applyAlignment="1" applyProtection="1">
      <alignment horizontal="center" vertical="center"/>
    </xf>
    <xf numFmtId="0" fontId="47" fillId="8" borderId="50" xfId="1" applyFont="1" applyFill="1" applyBorder="1" applyAlignment="1" applyProtection="1">
      <alignment horizontal="center" vertical="center"/>
    </xf>
    <xf numFmtId="0" fontId="47" fillId="8" borderId="79" xfId="1" applyFont="1" applyFill="1" applyBorder="1" applyAlignment="1" applyProtection="1">
      <alignment horizontal="center" vertical="center"/>
    </xf>
    <xf numFmtId="0" fontId="47" fillId="8" borderId="80" xfId="1" applyFont="1" applyFill="1" applyBorder="1" applyAlignment="1" applyProtection="1">
      <alignment horizontal="center" vertical="center"/>
    </xf>
    <xf numFmtId="0" fontId="47" fillId="8" borderId="81" xfId="1" applyFont="1" applyFill="1" applyBorder="1" applyAlignment="1" applyProtection="1">
      <alignment horizontal="center" vertical="center"/>
    </xf>
    <xf numFmtId="0" fontId="47" fillId="8" borderId="44" xfId="1" applyFont="1" applyFill="1" applyBorder="1" applyAlignment="1" applyProtection="1">
      <alignment horizontal="center" vertical="center"/>
    </xf>
    <xf numFmtId="168" fontId="48" fillId="9" borderId="82" xfId="2" applyNumberFormat="1" applyFont="1" applyFill="1" applyBorder="1" applyAlignment="1">
      <alignment horizontal="center" vertical="center"/>
    </xf>
    <xf numFmtId="2" fontId="49" fillId="0" borderId="2" xfId="7" applyNumberFormat="1" applyFont="1" applyFill="1" applyBorder="1" applyAlignment="1" applyProtection="1">
      <alignment horizontal="center" vertical="center"/>
    </xf>
    <xf numFmtId="2" fontId="49" fillId="3" borderId="2" xfId="7" applyNumberFormat="1" applyFont="1" applyFill="1" applyBorder="1" applyAlignment="1" applyProtection="1">
      <alignment horizontal="center" vertical="center"/>
    </xf>
    <xf numFmtId="164" fontId="52" fillId="0" borderId="0" xfId="7" applyNumberFormat="1" applyFill="1" applyAlignment="1" applyProtection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5" borderId="65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52" fillId="0" borderId="0" xfId="7" applyNumberFormat="1" applyFill="1" applyAlignment="1" applyProtection="1">
      <alignment horizontal="center"/>
    </xf>
    <xf numFmtId="171" fontId="1" fillId="3" borderId="65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64" fontId="1" fillId="0" borderId="83" xfId="0" applyNumberFormat="1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171" fontId="1" fillId="0" borderId="47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59" fillId="0" borderId="0" xfId="1" applyFont="1" applyFill="1" applyAlignment="1" applyProtection="1">
      <alignment horizontal="center" vertical="center"/>
    </xf>
    <xf numFmtId="0" fontId="59" fillId="2" borderId="22" xfId="1" applyFont="1" applyFill="1" applyBorder="1" applyAlignment="1" applyProtection="1">
      <alignment horizontal="center" vertical="center"/>
    </xf>
    <xf numFmtId="0" fontId="58" fillId="0" borderId="0" xfId="7" applyFont="1" applyFill="1" applyAlignment="1" applyProtection="1">
      <alignment horizontal="center" vertical="center"/>
    </xf>
    <xf numFmtId="2" fontId="58" fillId="0" borderId="0" xfId="7" applyNumberFormat="1" applyFont="1" applyFill="1" applyAlignment="1" applyProtection="1">
      <alignment horizontal="center" vertical="center"/>
    </xf>
    <xf numFmtId="164" fontId="58" fillId="0" borderId="0" xfId="7" applyNumberFormat="1" applyFont="1" applyFill="1" applyAlignment="1" applyProtection="1">
      <alignment horizontal="center" vertical="center"/>
    </xf>
    <xf numFmtId="0" fontId="59" fillId="2" borderId="22" xfId="7" applyFont="1" applyFill="1" applyBorder="1" applyAlignment="1" applyProtection="1">
      <alignment horizontal="center" vertical="center"/>
    </xf>
    <xf numFmtId="2" fontId="59" fillId="2" borderId="22" xfId="7" applyNumberFormat="1" applyFont="1" applyFill="1" applyBorder="1" applyAlignment="1" applyProtection="1">
      <alignment horizontal="center" vertical="center"/>
    </xf>
    <xf numFmtId="164" fontId="59" fillId="2" borderId="22" xfId="7" applyNumberFormat="1" applyFont="1" applyFill="1" applyBorder="1" applyAlignment="1" applyProtection="1">
      <alignment horizontal="center" vertical="center"/>
    </xf>
    <xf numFmtId="0" fontId="58" fillId="0" borderId="0" xfId="1" applyFont="1" applyFill="1" applyAlignment="1" applyProtection="1">
      <alignment horizontal="center" vertical="center"/>
    </xf>
    <xf numFmtId="0" fontId="59" fillId="0" borderId="0" xfId="6" applyFont="1" applyFill="1" applyAlignment="1" applyProtection="1">
      <alignment horizontal="center" vertical="center"/>
    </xf>
    <xf numFmtId="164" fontId="58" fillId="0" borderId="0" xfId="1" applyNumberFormat="1" applyFont="1" applyFill="1" applyAlignment="1" applyProtection="1">
      <alignment horizontal="center" vertical="center"/>
    </xf>
    <xf numFmtId="0" fontId="59" fillId="2" borderId="22" xfId="5" applyFont="1" applyFill="1" applyBorder="1" applyAlignment="1" applyProtection="1">
      <alignment horizontal="center" vertical="center"/>
    </xf>
    <xf numFmtId="0" fontId="58" fillId="0" borderId="0" xfId="1" applyFont="1" applyFill="1" applyAlignment="1" applyProtection="1">
      <alignment horizontal="center"/>
    </xf>
    <xf numFmtId="0" fontId="58" fillId="0" borderId="0" xfId="1" applyFont="1" applyFill="1" applyProtection="1"/>
    <xf numFmtId="164" fontId="58" fillId="0" borderId="0" xfId="1" applyNumberFormat="1" applyFont="1" applyFill="1" applyAlignment="1" applyProtection="1">
      <alignment horizontal="center"/>
    </xf>
    <xf numFmtId="0" fontId="59" fillId="2" borderId="22" xfId="1" applyFont="1" applyFill="1" applyBorder="1" applyAlignment="1" applyProtection="1">
      <alignment horizontal="center"/>
    </xf>
    <xf numFmtId="164" fontId="59" fillId="2" borderId="22" xfId="1" applyNumberFormat="1" applyFont="1" applyFill="1" applyBorder="1" applyAlignment="1" applyProtection="1">
      <alignment horizontal="center"/>
    </xf>
    <xf numFmtId="0" fontId="59" fillId="0" borderId="0" xfId="5" applyFont="1" applyFill="1" applyAlignment="1" applyProtection="1">
      <alignment horizontal="center" vertical="center"/>
    </xf>
    <xf numFmtId="0" fontId="60" fillId="0" borderId="0" xfId="0" applyFont="1" applyAlignment="1">
      <alignment horizontal="center" vertical="center"/>
    </xf>
    <xf numFmtId="0" fontId="59" fillId="0" borderId="0" xfId="7" applyFont="1" applyFill="1" applyAlignment="1" applyProtection="1">
      <alignment horizontal="center" vertical="center"/>
    </xf>
    <xf numFmtId="0" fontId="59" fillId="0" borderId="0" xfId="5" applyFont="1" applyFill="1" applyBorder="1" applyAlignment="1" applyProtection="1">
      <alignment horizontal="center" vertical="center"/>
    </xf>
    <xf numFmtId="2" fontId="58" fillId="0" borderId="0" xfId="1" applyNumberFormat="1" applyFont="1" applyFill="1" applyAlignment="1" applyProtection="1">
      <alignment horizontal="center" vertical="center"/>
    </xf>
    <xf numFmtId="0" fontId="50" fillId="0" borderId="2" xfId="0" applyFont="1" applyBorder="1" applyAlignment="1">
      <alignment horizontal="center"/>
    </xf>
    <xf numFmtId="0" fontId="50" fillId="3" borderId="2" xfId="0" applyFont="1" applyFill="1" applyBorder="1" applyAlignment="1">
      <alignment horizontal="center"/>
    </xf>
    <xf numFmtId="164" fontId="52" fillId="0" borderId="0" xfId="7" applyNumberFormat="1" applyFill="1" applyAlignment="1" applyProtection="1">
      <alignment horizontal="center"/>
    </xf>
    <xf numFmtId="164" fontId="57" fillId="0" borderId="22" xfId="7" applyNumberFormat="1" applyFont="1" applyFill="1" applyBorder="1" applyAlignment="1" applyProtection="1">
      <alignment horizontal="center"/>
    </xf>
    <xf numFmtId="164" fontId="57" fillId="0" borderId="22" xfId="7" applyNumberFormat="1" applyFont="1" applyFill="1" applyBorder="1" applyAlignment="1" applyProtection="1">
      <alignment horizontal="center"/>
    </xf>
    <xf numFmtId="164" fontId="52" fillId="0" borderId="0" xfId="7" applyNumberFormat="1" applyFill="1" applyAlignment="1" applyProtection="1">
      <alignment horizontal="center"/>
    </xf>
    <xf numFmtId="0" fontId="61" fillId="2" borderId="22" xfId="1" applyFont="1" applyFill="1" applyBorder="1" applyAlignment="1" applyProtection="1">
      <alignment horizontal="center" vertical="center"/>
    </xf>
    <xf numFmtId="0" fontId="34" fillId="0" borderId="0" xfId="7" applyFont="1" applyFill="1" applyAlignment="1" applyProtection="1">
      <alignment horizontal="center" vertical="center"/>
    </xf>
    <xf numFmtId="164" fontId="34" fillId="0" borderId="0" xfId="7" applyNumberFormat="1" applyFont="1" applyFill="1" applyAlignment="1" applyProtection="1">
      <alignment horizontal="center" vertical="center"/>
    </xf>
    <xf numFmtId="0" fontId="34" fillId="0" borderId="85" xfId="7" applyFont="1" applyFill="1" applyBorder="1" applyAlignment="1" applyProtection="1">
      <alignment horizontal="center" vertical="center"/>
    </xf>
    <xf numFmtId="0" fontId="61" fillId="2" borderId="22" xfId="7" applyFont="1" applyFill="1" applyBorder="1" applyAlignment="1" applyProtection="1">
      <alignment horizontal="center" vertical="center"/>
    </xf>
    <xf numFmtId="164" fontId="61" fillId="2" borderId="22" xfId="7" applyNumberFormat="1" applyFont="1" applyFill="1" applyBorder="1" applyAlignment="1" applyProtection="1">
      <alignment horizontal="center" vertical="center"/>
    </xf>
    <xf numFmtId="0" fontId="61" fillId="0" borderId="0" xfId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0" fontId="61" fillId="2" borderId="22" xfId="0" applyFont="1" applyFill="1" applyBorder="1" applyAlignment="1" applyProtection="1">
      <alignment horizontal="center" vertical="center"/>
    </xf>
    <xf numFmtId="164" fontId="61" fillId="2" borderId="22" xfId="0" applyNumberFormat="1" applyFont="1" applyFill="1" applyBorder="1" applyAlignment="1" applyProtection="1">
      <alignment horizontal="center" vertical="center"/>
    </xf>
    <xf numFmtId="0" fontId="34" fillId="0" borderId="71" xfId="7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34" fillId="0" borderId="0" xfId="1" applyFont="1" applyFill="1" applyAlignment="1" applyProtection="1">
      <alignment horizontal="center" vertical="center"/>
    </xf>
    <xf numFmtId="0" fontId="34" fillId="0" borderId="0" xfId="6" applyFont="1" applyFill="1" applyAlignment="1" applyProtection="1">
      <alignment horizontal="center" vertical="center"/>
    </xf>
    <xf numFmtId="0" fontId="34" fillId="0" borderId="85" xfId="6" applyFont="1" applyFill="1" applyBorder="1" applyAlignment="1" applyProtection="1">
      <alignment horizontal="center" vertical="center"/>
    </xf>
    <xf numFmtId="0" fontId="34" fillId="0" borderId="71" xfId="1" applyFont="1" applyFill="1" applyBorder="1" applyAlignment="1" applyProtection="1">
      <alignment horizontal="center" vertical="center"/>
    </xf>
    <xf numFmtId="0" fontId="34" fillId="0" borderId="0" xfId="7" applyFont="1" applyFill="1" applyBorder="1" applyAlignment="1" applyProtection="1">
      <alignment horizontal="center" vertical="center"/>
    </xf>
    <xf numFmtId="0" fontId="34" fillId="0" borderId="0" xfId="1" applyFont="1" applyFill="1" applyBorder="1" applyAlignment="1" applyProtection="1">
      <alignment horizontal="center" vertical="center"/>
    </xf>
    <xf numFmtId="0" fontId="57" fillId="0" borderId="0" xfId="7" applyFont="1" applyFill="1" applyBorder="1" applyAlignment="1" applyProtection="1">
      <alignment horizontal="center"/>
    </xf>
    <xf numFmtId="2" fontId="57" fillId="0" borderId="0" xfId="7" applyNumberFormat="1" applyFont="1" applyFill="1" applyBorder="1" applyAlignment="1" applyProtection="1">
      <alignment horizontal="center"/>
    </xf>
    <xf numFmtId="164" fontId="57" fillId="0" borderId="0" xfId="7" applyNumberFormat="1" applyFont="1" applyFill="1" applyBorder="1" applyAlignment="1" applyProtection="1">
      <alignment horizontal="center"/>
    </xf>
    <xf numFmtId="0" fontId="59" fillId="0" borderId="0" xfId="1" applyFont="1" applyFill="1" applyBorder="1" applyAlignment="1" applyProtection="1">
      <alignment horizontal="center" vertical="center"/>
    </xf>
    <xf numFmtId="2" fontId="34" fillId="0" borderId="0" xfId="7" applyNumberFormat="1" applyFont="1" applyFill="1" applyAlignment="1" applyProtection="1">
      <alignment horizontal="center" vertical="center"/>
    </xf>
    <xf numFmtId="2" fontId="61" fillId="2" borderId="22" xfId="7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34" fillId="0" borderId="0" xfId="1" applyNumberFormat="1" applyFont="1" applyFill="1" applyAlignment="1" applyProtection="1">
      <alignment horizontal="center" vertical="center"/>
    </xf>
    <xf numFmtId="0" fontId="31" fillId="6" borderId="2" xfId="2" applyFont="1" applyFill="1" applyBorder="1" applyAlignment="1" applyProtection="1">
      <alignment horizontal="center" vertical="center"/>
    </xf>
    <xf numFmtId="0" fontId="32" fillId="6" borderId="2" xfId="2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4" fillId="0" borderId="2" xfId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34" fillId="0" borderId="2" xfId="7" applyFont="1" applyFill="1" applyBorder="1" applyAlignment="1" applyProtection="1">
      <alignment horizontal="center" vertical="center"/>
    </xf>
    <xf numFmtId="164" fontId="34" fillId="0" borderId="2" xfId="7" applyNumberFormat="1" applyFont="1" applyFill="1" applyBorder="1" applyAlignment="1" applyProtection="1">
      <alignment horizontal="center" vertical="center"/>
    </xf>
    <xf numFmtId="164" fontId="34" fillId="0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4" fillId="3" borderId="2" xfId="7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34" fillId="3" borderId="2" xfId="7" applyNumberFormat="1" applyFont="1" applyFill="1" applyBorder="1" applyAlignment="1" applyProtection="1">
      <alignment horizontal="center" vertical="center"/>
    </xf>
    <xf numFmtId="0" fontId="34" fillId="3" borderId="2" xfId="1" applyFont="1" applyFill="1" applyBorder="1" applyAlignment="1" applyProtection="1">
      <alignment horizontal="center" vertical="center"/>
    </xf>
    <xf numFmtId="164" fontId="34" fillId="3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34" fillId="0" borderId="0" xfId="9" applyNumberFormat="1" applyFont="1" applyFill="1" applyAlignment="1" applyProtection="1">
      <alignment horizontal="center"/>
    </xf>
    <xf numFmtId="0" fontId="34" fillId="0" borderId="0" xfId="1" applyFont="1" applyFill="1" applyAlignment="1" applyProtection="1">
      <alignment horizontal="center"/>
    </xf>
    <xf numFmtId="2" fontId="34" fillId="0" borderId="0" xfId="1" applyNumberFormat="1" applyFont="1" applyFill="1" applyAlignment="1" applyProtection="1">
      <alignment horizontal="center"/>
    </xf>
    <xf numFmtId="164" fontId="34" fillId="0" borderId="0" xfId="1" applyNumberFormat="1" applyFont="1" applyFill="1" applyAlignment="1" applyProtection="1">
      <alignment horizontal="center"/>
    </xf>
    <xf numFmtId="2" fontId="61" fillId="2" borderId="22" xfId="1" applyNumberFormat="1" applyFont="1" applyFill="1" applyBorder="1" applyAlignment="1" applyProtection="1">
      <alignment horizontal="center" vertical="center"/>
    </xf>
    <xf numFmtId="164" fontId="61" fillId="2" borderId="22" xfId="1" applyNumberFormat="1" applyFont="1" applyFill="1" applyBorder="1" applyAlignment="1" applyProtection="1">
      <alignment horizontal="center" vertical="center"/>
    </xf>
    <xf numFmtId="2" fontId="34" fillId="0" borderId="0" xfId="1" applyNumberFormat="1" applyFont="1" applyFill="1" applyAlignment="1" applyProtection="1">
      <alignment horizontal="center" vertical="center"/>
    </xf>
    <xf numFmtId="0" fontId="49" fillId="0" borderId="0" xfId="1" applyFont="1" applyFill="1" applyAlignment="1" applyProtection="1">
      <alignment horizontal="center"/>
    </xf>
    <xf numFmtId="2" fontId="49" fillId="0" borderId="0" xfId="1" applyNumberFormat="1" applyFont="1" applyFill="1" applyAlignment="1" applyProtection="1">
      <alignment horizontal="center"/>
    </xf>
    <xf numFmtId="164" fontId="49" fillId="0" borderId="0" xfId="1" applyNumberFormat="1" applyFont="1" applyFill="1" applyAlignment="1" applyProtection="1">
      <alignment horizontal="center"/>
    </xf>
    <xf numFmtId="0" fontId="50" fillId="16" borderId="2" xfId="0" applyFont="1" applyFill="1" applyBorder="1" applyAlignment="1">
      <alignment horizontal="center" vertical="center"/>
    </xf>
    <xf numFmtId="0" fontId="49" fillId="16" borderId="2" xfId="7" applyFont="1" applyFill="1" applyBorder="1" applyAlignment="1" applyProtection="1">
      <alignment horizontal="center" vertical="center"/>
    </xf>
    <xf numFmtId="0" fontId="46" fillId="16" borderId="2" xfId="7" applyFont="1" applyFill="1" applyBorder="1" applyAlignment="1" applyProtection="1">
      <alignment horizontal="center" vertical="center"/>
    </xf>
    <xf numFmtId="2" fontId="49" fillId="0" borderId="2" xfId="1" applyNumberFormat="1" applyFont="1" applyFill="1" applyBorder="1" applyAlignment="1" applyProtection="1">
      <alignment horizontal="center" vertical="center"/>
    </xf>
    <xf numFmtId="0" fontId="46" fillId="16" borderId="2" xfId="1" applyFont="1" applyFill="1" applyBorder="1" applyAlignment="1" applyProtection="1">
      <alignment horizontal="center" vertical="center"/>
    </xf>
    <xf numFmtId="0" fontId="49" fillId="16" borderId="2" xfId="1" applyFont="1" applyFill="1" applyBorder="1" applyAlignment="1" applyProtection="1">
      <alignment horizontal="center"/>
    </xf>
    <xf numFmtId="2" fontId="49" fillId="16" borderId="2" xfId="1" applyNumberFormat="1" applyFont="1" applyFill="1" applyBorder="1" applyAlignment="1" applyProtection="1">
      <alignment horizontal="center"/>
    </xf>
    <xf numFmtId="0" fontId="49" fillId="16" borderId="2" xfId="1" applyFont="1" applyFill="1" applyBorder="1" applyAlignment="1" applyProtection="1">
      <alignment horizontal="center" vertical="center"/>
    </xf>
    <xf numFmtId="2" fontId="49" fillId="16" borderId="2" xfId="1" applyNumberFormat="1" applyFont="1" applyFill="1" applyBorder="1" applyAlignment="1" applyProtection="1">
      <alignment horizontal="center" vertical="center"/>
    </xf>
    <xf numFmtId="2" fontId="49" fillId="3" borderId="2" xfId="1" applyNumberFormat="1" applyFont="1" applyFill="1" applyBorder="1" applyAlignment="1" applyProtection="1">
      <alignment horizontal="center" vertical="center"/>
    </xf>
    <xf numFmtId="0" fontId="49" fillId="3" borderId="2" xfId="1" applyFont="1" applyFill="1" applyBorder="1" applyAlignment="1" applyProtection="1">
      <alignment horizontal="center"/>
    </xf>
    <xf numFmtId="2" fontId="49" fillId="3" borderId="2" xfId="1" applyNumberFormat="1" applyFont="1" applyFill="1" applyBorder="1" applyAlignment="1" applyProtection="1">
      <alignment horizontal="center"/>
    </xf>
    <xf numFmtId="164" fontId="49" fillId="0" borderId="2" xfId="1" applyNumberFormat="1" applyFont="1" applyFill="1" applyBorder="1" applyAlignment="1" applyProtection="1">
      <alignment horizontal="center" vertical="center"/>
    </xf>
    <xf numFmtId="164" fontId="49" fillId="0" borderId="2" xfId="7" applyNumberFormat="1" applyFont="1" applyFill="1" applyBorder="1" applyAlignment="1" applyProtection="1">
      <alignment horizontal="center" vertical="center"/>
    </xf>
    <xf numFmtId="164" fontId="49" fillId="3" borderId="2" xfId="1" applyNumberFormat="1" applyFont="1" applyFill="1" applyBorder="1" applyAlignment="1" applyProtection="1">
      <alignment horizontal="center" vertical="center"/>
    </xf>
    <xf numFmtId="164" fontId="49" fillId="3" borderId="2" xfId="7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6" fillId="10" borderId="69" xfId="0" applyFont="1" applyFill="1" applyBorder="1" applyAlignment="1">
      <alignment horizontal="center" vertical="center"/>
    </xf>
    <xf numFmtId="0" fontId="6" fillId="10" borderId="48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wrapText="1"/>
    </xf>
    <xf numFmtId="0" fontId="56" fillId="0" borderId="0" xfId="0" applyFont="1" applyBorder="1" applyAlignment="1">
      <alignment horizontal="center" wrapText="1"/>
    </xf>
    <xf numFmtId="0" fontId="56" fillId="0" borderId="71" xfId="0" applyFont="1" applyBorder="1" applyAlignment="1">
      <alignment horizontal="center" wrapText="1"/>
    </xf>
    <xf numFmtId="0" fontId="1" fillId="10" borderId="69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20" fillId="0" borderId="0" xfId="5" applyFont="1" applyFill="1" applyAlignment="1" applyProtection="1">
      <alignment horizontal="center" vertical="center"/>
    </xf>
    <xf numFmtId="0" fontId="20" fillId="0" borderId="0" xfId="5" applyFont="1" applyFill="1" applyBorder="1" applyAlignment="1" applyProtection="1">
      <alignment horizontal="center" vertical="center"/>
    </xf>
    <xf numFmtId="0" fontId="30" fillId="0" borderId="0" xfId="5" applyFont="1" applyFill="1" applyAlignment="1" applyProtection="1">
      <alignment horizontal="center"/>
    </xf>
    <xf numFmtId="0" fontId="41" fillId="0" borderId="0" xfId="5" applyFont="1" applyFill="1" applyAlignment="1" applyProtection="1">
      <alignment horizontal="center"/>
    </xf>
    <xf numFmtId="0" fontId="37" fillId="0" borderId="34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23" fillId="0" borderId="0" xfId="1" applyFont="1" applyFill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9" fillId="0" borderId="0" xfId="5" applyFont="1" applyFill="1" applyAlignment="1" applyProtection="1">
      <alignment horizontal="center" vertical="center"/>
    </xf>
    <xf numFmtId="0" fontId="20" fillId="0" borderId="0" xfId="5" applyFont="1" applyFill="1" applyAlignment="1" applyProtection="1">
      <alignment horizontal="center"/>
    </xf>
    <xf numFmtId="0" fontId="14" fillId="0" borderId="0" xfId="2" applyFont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28" fillId="0" borderId="34" xfId="2" applyFont="1" applyBorder="1" applyAlignment="1">
      <alignment horizontal="center" vertical="center"/>
    </xf>
    <xf numFmtId="0" fontId="38" fillId="0" borderId="34" xfId="5" applyFont="1" applyFill="1" applyBorder="1" applyAlignment="1" applyProtection="1">
      <alignment horizontal="center" vertical="center"/>
    </xf>
    <xf numFmtId="0" fontId="37" fillId="0" borderId="34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  <xf numFmtId="0" fontId="50" fillId="0" borderId="86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87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88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67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</cellXfs>
  <cellStyles count="10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4" zoomScale="110" zoomScaleNormal="110" workbookViewId="0">
      <selection activeCell="W24" sqref="W2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0.7109375" style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3.8554687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1.855468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1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3.7109375" style="1" bestFit="1" customWidth="1"/>
    <col min="30" max="30" width="13.28515625" style="1" customWidth="1"/>
  </cols>
  <sheetData>
    <row r="2" spans="2:30" ht="46.5" x14ac:dyDescent="0.7">
      <c r="E2" s="467" t="s">
        <v>326</v>
      </c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</row>
    <row r="3" spans="2:30" ht="15.75" thickBot="1" x14ac:dyDescent="0.3"/>
    <row r="4" spans="2:30" ht="21.75" thickBot="1" x14ac:dyDescent="0.3">
      <c r="B4" s="468" t="s">
        <v>14</v>
      </c>
      <c r="C4" s="469"/>
      <c r="D4" s="469"/>
      <c r="E4" s="469"/>
      <c r="F4" s="470"/>
      <c r="G4" s="4"/>
      <c r="H4" s="468" t="s">
        <v>15</v>
      </c>
      <c r="I4" s="469"/>
      <c r="J4" s="469"/>
      <c r="K4" s="469"/>
      <c r="L4" s="470"/>
      <c r="M4" s="4"/>
      <c r="N4" s="468" t="s">
        <v>17</v>
      </c>
      <c r="O4" s="469"/>
      <c r="P4" s="469"/>
      <c r="Q4" s="469"/>
      <c r="R4" s="470"/>
      <c r="S4" s="4"/>
      <c r="T4" s="468" t="s">
        <v>12</v>
      </c>
      <c r="U4" s="469"/>
      <c r="V4" s="469"/>
      <c r="W4" s="469"/>
      <c r="X4" s="470"/>
      <c r="Y4" s="4"/>
      <c r="Z4" s="468" t="s">
        <v>13</v>
      </c>
      <c r="AA4" s="469"/>
      <c r="AB4" s="469"/>
      <c r="AC4" s="469"/>
      <c r="AD4" s="470"/>
    </row>
    <row r="5" spans="2:30" s="3" customFormat="1" ht="23.25" customHeight="1" thickBot="1" x14ac:dyDescent="0.3">
      <c r="B5" s="49" t="s">
        <v>81</v>
      </c>
      <c r="C5" s="50" t="s">
        <v>199</v>
      </c>
      <c r="D5" s="51" t="s">
        <v>19</v>
      </c>
      <c r="E5" s="51" t="s">
        <v>200</v>
      </c>
      <c r="F5" s="52" t="s">
        <v>201</v>
      </c>
      <c r="G5" s="8"/>
      <c r="H5" s="49" t="s">
        <v>81</v>
      </c>
      <c r="I5" s="53" t="s">
        <v>199</v>
      </c>
      <c r="J5" s="51" t="s">
        <v>19</v>
      </c>
      <c r="K5" s="51" t="s">
        <v>200</v>
      </c>
      <c r="L5" s="52" t="s">
        <v>201</v>
      </c>
      <c r="M5" s="8"/>
      <c r="N5" s="49" t="s">
        <v>81</v>
      </c>
      <c r="O5" s="53" t="s">
        <v>199</v>
      </c>
      <c r="P5" s="51" t="s">
        <v>19</v>
      </c>
      <c r="Q5" s="51" t="s">
        <v>200</v>
      </c>
      <c r="R5" s="52" t="s">
        <v>201</v>
      </c>
      <c r="S5" s="8"/>
      <c r="T5" s="49" t="s">
        <v>81</v>
      </c>
      <c r="U5" s="53" t="s">
        <v>199</v>
      </c>
      <c r="V5" s="51" t="s">
        <v>19</v>
      </c>
      <c r="W5" s="51" t="s">
        <v>200</v>
      </c>
      <c r="X5" s="52" t="s">
        <v>201</v>
      </c>
      <c r="Y5" s="8"/>
      <c r="Z5" s="49" t="s">
        <v>81</v>
      </c>
      <c r="AA5" s="53" t="s">
        <v>199</v>
      </c>
      <c r="AB5" s="51" t="s">
        <v>19</v>
      </c>
      <c r="AC5" s="51" t="s">
        <v>200</v>
      </c>
      <c r="AD5" s="52" t="s">
        <v>201</v>
      </c>
    </row>
    <row r="6" spans="2:30" s="3" customFormat="1" ht="23.25" customHeight="1" x14ac:dyDescent="0.25">
      <c r="B6" s="9">
        <v>1</v>
      </c>
      <c r="C6" s="46">
        <v>5</v>
      </c>
      <c r="D6" s="5" t="s">
        <v>21</v>
      </c>
      <c r="E6" s="10" t="s">
        <v>37</v>
      </c>
      <c r="F6" s="11"/>
      <c r="G6" s="8"/>
      <c r="H6" s="9">
        <v>1</v>
      </c>
      <c r="I6" s="46">
        <v>7</v>
      </c>
      <c r="J6" s="7" t="s">
        <v>55</v>
      </c>
      <c r="K6" s="7" t="s">
        <v>68</v>
      </c>
      <c r="L6" s="11" t="s">
        <v>53</v>
      </c>
      <c r="M6" s="8"/>
      <c r="N6" s="9">
        <v>1</v>
      </c>
      <c r="O6" s="46">
        <v>21</v>
      </c>
      <c r="P6" s="7" t="s">
        <v>82</v>
      </c>
      <c r="Q6" s="10" t="s">
        <v>104</v>
      </c>
      <c r="R6" s="11" t="s">
        <v>127</v>
      </c>
      <c r="S6" s="8"/>
      <c r="T6" s="9">
        <v>1</v>
      </c>
      <c r="U6" s="46">
        <v>47</v>
      </c>
      <c r="V6" s="10" t="s">
        <v>128</v>
      </c>
      <c r="W6" s="10" t="s">
        <v>146</v>
      </c>
      <c r="X6" s="11"/>
      <c r="Y6" s="8"/>
      <c r="Z6" s="9">
        <v>1</v>
      </c>
      <c r="AA6" s="46">
        <v>1</v>
      </c>
      <c r="AB6" s="10" t="s">
        <v>165</v>
      </c>
      <c r="AC6" s="10" t="s">
        <v>182</v>
      </c>
      <c r="AD6" s="11"/>
    </row>
    <row r="7" spans="2:30" s="3" customFormat="1" ht="23.25" customHeight="1" x14ac:dyDescent="0.25">
      <c r="B7" s="12">
        <v>2</v>
      </c>
      <c r="C7" s="47">
        <v>7</v>
      </c>
      <c r="D7" s="6" t="s">
        <v>22</v>
      </c>
      <c r="E7" s="13" t="s">
        <v>38</v>
      </c>
      <c r="F7" s="14" t="s">
        <v>53</v>
      </c>
      <c r="G7" s="8"/>
      <c r="H7" s="12">
        <v>2</v>
      </c>
      <c r="I7" s="47">
        <v>1</v>
      </c>
      <c r="J7" s="6" t="s">
        <v>56</v>
      </c>
      <c r="K7" s="6" t="s">
        <v>69</v>
      </c>
      <c r="L7" s="14" t="s">
        <v>54</v>
      </c>
      <c r="M7" s="8"/>
      <c r="N7" s="12">
        <v>2</v>
      </c>
      <c r="O7" s="47">
        <v>29</v>
      </c>
      <c r="P7" s="13" t="s">
        <v>299</v>
      </c>
      <c r="Q7" s="13" t="s">
        <v>105</v>
      </c>
      <c r="R7" s="14"/>
      <c r="S7" s="8"/>
      <c r="T7" s="12">
        <v>2</v>
      </c>
      <c r="U7" s="47">
        <v>7</v>
      </c>
      <c r="V7" s="13" t="s">
        <v>129</v>
      </c>
      <c r="W7" s="13" t="s">
        <v>147</v>
      </c>
      <c r="X7" s="14"/>
      <c r="Y7" s="8"/>
      <c r="Z7" s="12">
        <v>2</v>
      </c>
      <c r="AA7" s="47">
        <v>2</v>
      </c>
      <c r="AB7" s="13" t="s">
        <v>166</v>
      </c>
      <c r="AC7" s="13" t="s">
        <v>183</v>
      </c>
      <c r="AD7" s="14"/>
    </row>
    <row r="8" spans="2:30" s="3" customFormat="1" ht="23.25" customHeight="1" x14ac:dyDescent="0.25">
      <c r="B8" s="12">
        <v>3</v>
      </c>
      <c r="C8" s="47">
        <v>3</v>
      </c>
      <c r="D8" s="6" t="s">
        <v>23</v>
      </c>
      <c r="E8" s="13" t="s">
        <v>39</v>
      </c>
      <c r="F8" s="14" t="s">
        <v>54</v>
      </c>
      <c r="G8" s="8"/>
      <c r="H8" s="12">
        <v>3</v>
      </c>
      <c r="I8" s="47">
        <v>13</v>
      </c>
      <c r="J8" s="6" t="s">
        <v>57</v>
      </c>
      <c r="K8" s="6" t="s">
        <v>70</v>
      </c>
      <c r="L8" s="14"/>
      <c r="M8" s="8"/>
      <c r="N8" s="12">
        <v>3</v>
      </c>
      <c r="O8" s="47">
        <v>11</v>
      </c>
      <c r="P8" s="13" t="s">
        <v>83</v>
      </c>
      <c r="Q8" s="13" t="s">
        <v>106</v>
      </c>
      <c r="R8" s="14"/>
      <c r="S8" s="8"/>
      <c r="T8" s="12">
        <v>3</v>
      </c>
      <c r="U8" s="47">
        <v>9</v>
      </c>
      <c r="V8" s="13" t="s">
        <v>130</v>
      </c>
      <c r="W8" s="13" t="s">
        <v>148</v>
      </c>
      <c r="X8" s="14"/>
      <c r="Y8" s="8"/>
      <c r="Z8" s="12">
        <v>3</v>
      </c>
      <c r="AA8" s="47">
        <v>24</v>
      </c>
      <c r="AB8" s="13" t="s">
        <v>167</v>
      </c>
      <c r="AC8" s="13" t="s">
        <v>184</v>
      </c>
      <c r="AD8" s="14" t="s">
        <v>53</v>
      </c>
    </row>
    <row r="9" spans="2:30" s="3" customFormat="1" ht="23.25" customHeight="1" x14ac:dyDescent="0.25">
      <c r="B9" s="12">
        <v>4</v>
      </c>
      <c r="C9" s="47">
        <v>8</v>
      </c>
      <c r="D9" s="6" t="s">
        <v>24</v>
      </c>
      <c r="E9" s="13" t="s">
        <v>40</v>
      </c>
      <c r="F9" s="14"/>
      <c r="G9" s="8"/>
      <c r="H9" s="12">
        <v>4</v>
      </c>
      <c r="I9" s="47">
        <v>2</v>
      </c>
      <c r="J9" s="6" t="s">
        <v>58</v>
      </c>
      <c r="K9" s="6" t="s">
        <v>71</v>
      </c>
      <c r="L9" s="14"/>
      <c r="M9" s="8"/>
      <c r="N9" s="12">
        <v>4</v>
      </c>
      <c r="O9" s="47">
        <v>85</v>
      </c>
      <c r="P9" s="13" t="s">
        <v>282</v>
      </c>
      <c r="Q9" s="13" t="s">
        <v>107</v>
      </c>
      <c r="R9" s="14"/>
      <c r="S9" s="8"/>
      <c r="T9" s="12">
        <v>4</v>
      </c>
      <c r="U9" s="47">
        <v>21</v>
      </c>
      <c r="V9" s="13" t="s">
        <v>131</v>
      </c>
      <c r="W9" s="13" t="s">
        <v>149</v>
      </c>
      <c r="X9" s="14"/>
      <c r="Y9" s="8"/>
      <c r="Z9" s="12">
        <v>4</v>
      </c>
      <c r="AA9" s="47">
        <v>87</v>
      </c>
      <c r="AB9" s="13" t="s">
        <v>168</v>
      </c>
      <c r="AC9" s="13" t="s">
        <v>185</v>
      </c>
      <c r="AD9" s="14" t="s">
        <v>54</v>
      </c>
    </row>
    <row r="10" spans="2:30" s="3" customFormat="1" ht="23.25" customHeight="1" x14ac:dyDescent="0.25">
      <c r="B10" s="12">
        <v>5</v>
      </c>
      <c r="C10" s="47">
        <v>13</v>
      </c>
      <c r="D10" s="6" t="s">
        <v>25</v>
      </c>
      <c r="E10" s="13" t="s">
        <v>41</v>
      </c>
      <c r="F10" s="14"/>
      <c r="G10" s="8"/>
      <c r="H10" s="12">
        <v>5</v>
      </c>
      <c r="I10" s="47">
        <v>4</v>
      </c>
      <c r="J10" s="6" t="s">
        <v>59</v>
      </c>
      <c r="K10" s="6" t="s">
        <v>72</v>
      </c>
      <c r="L10" s="14"/>
      <c r="M10" s="8"/>
      <c r="N10" s="12">
        <v>5</v>
      </c>
      <c r="O10" s="47">
        <v>6</v>
      </c>
      <c r="P10" s="13" t="s">
        <v>84</v>
      </c>
      <c r="Q10" s="13" t="s">
        <v>108</v>
      </c>
      <c r="R10" s="14"/>
      <c r="S10" s="8"/>
      <c r="T10" s="12">
        <v>5</v>
      </c>
      <c r="U10" s="47">
        <v>14</v>
      </c>
      <c r="V10" s="13" t="s">
        <v>132</v>
      </c>
      <c r="W10" s="13" t="s">
        <v>150</v>
      </c>
      <c r="X10" s="14"/>
      <c r="Y10" s="8"/>
      <c r="Z10" s="12">
        <v>5</v>
      </c>
      <c r="AA10" s="47">
        <v>38</v>
      </c>
      <c r="AB10" s="13" t="s">
        <v>169</v>
      </c>
      <c r="AC10" s="13" t="s">
        <v>186</v>
      </c>
      <c r="AD10" s="14"/>
    </row>
    <row r="11" spans="2:30" s="3" customFormat="1" ht="23.25" customHeight="1" x14ac:dyDescent="0.25">
      <c r="B11" s="12">
        <v>6</v>
      </c>
      <c r="C11" s="47">
        <v>14</v>
      </c>
      <c r="D11" s="6" t="s">
        <v>26</v>
      </c>
      <c r="E11" s="13" t="s">
        <v>42</v>
      </c>
      <c r="F11" s="14"/>
      <c r="G11" s="8"/>
      <c r="H11" s="12">
        <v>6</v>
      </c>
      <c r="I11" s="47">
        <v>89</v>
      </c>
      <c r="J11" s="6" t="s">
        <v>60</v>
      </c>
      <c r="K11" s="6" t="s">
        <v>73</v>
      </c>
      <c r="L11" s="14"/>
      <c r="M11" s="8"/>
      <c r="N11" s="12">
        <v>6</v>
      </c>
      <c r="O11" s="47">
        <v>22</v>
      </c>
      <c r="P11" s="13" t="s">
        <v>85</v>
      </c>
      <c r="Q11" s="13" t="s">
        <v>109</v>
      </c>
      <c r="R11" s="14"/>
      <c r="S11" s="8"/>
      <c r="T11" s="12">
        <v>6</v>
      </c>
      <c r="U11" s="47">
        <v>80</v>
      </c>
      <c r="V11" s="13" t="s">
        <v>133</v>
      </c>
      <c r="W11" s="13" t="s">
        <v>151</v>
      </c>
      <c r="X11" s="14"/>
      <c r="Y11" s="8"/>
      <c r="Z11" s="12">
        <v>6</v>
      </c>
      <c r="AA11" s="47">
        <v>33</v>
      </c>
      <c r="AB11" s="13" t="s">
        <v>170</v>
      </c>
      <c r="AC11" s="13" t="s">
        <v>187</v>
      </c>
      <c r="AD11" s="14"/>
    </row>
    <row r="12" spans="2:30" s="3" customFormat="1" ht="23.25" customHeight="1" x14ac:dyDescent="0.25">
      <c r="B12" s="12">
        <v>7</v>
      </c>
      <c r="C12" s="47">
        <v>15</v>
      </c>
      <c r="D12" s="6" t="s">
        <v>27</v>
      </c>
      <c r="E12" s="13" t="s">
        <v>43</v>
      </c>
      <c r="F12" s="14" t="s">
        <v>54</v>
      </c>
      <c r="G12" s="8"/>
      <c r="H12" s="12">
        <v>7</v>
      </c>
      <c r="I12" s="47">
        <v>8</v>
      </c>
      <c r="J12" s="6" t="s">
        <v>61</v>
      </c>
      <c r="K12" s="6" t="s">
        <v>74</v>
      </c>
      <c r="L12" s="14"/>
      <c r="M12" s="8"/>
      <c r="N12" s="12">
        <v>7</v>
      </c>
      <c r="O12" s="47">
        <v>71</v>
      </c>
      <c r="P12" s="13" t="s">
        <v>86</v>
      </c>
      <c r="Q12" s="13" t="s">
        <v>110</v>
      </c>
      <c r="R12" s="14" t="s">
        <v>54</v>
      </c>
      <c r="S12" s="8"/>
      <c r="T12" s="12">
        <v>7</v>
      </c>
      <c r="U12" s="47">
        <v>51</v>
      </c>
      <c r="V12" s="13" t="s">
        <v>134</v>
      </c>
      <c r="W12" s="13" t="s">
        <v>152</v>
      </c>
      <c r="X12" s="14" t="s">
        <v>53</v>
      </c>
      <c r="Y12" s="8"/>
      <c r="Z12" s="12">
        <v>7</v>
      </c>
      <c r="AA12" s="47">
        <v>21</v>
      </c>
      <c r="AB12" s="13" t="s">
        <v>171</v>
      </c>
      <c r="AC12" s="13" t="s">
        <v>188</v>
      </c>
      <c r="AD12" s="14"/>
    </row>
    <row r="13" spans="2:30" s="3" customFormat="1" ht="23.25" customHeight="1" x14ac:dyDescent="0.25">
      <c r="B13" s="12">
        <v>8</v>
      </c>
      <c r="C13" s="47">
        <v>16</v>
      </c>
      <c r="D13" s="6" t="s">
        <v>28</v>
      </c>
      <c r="E13" s="13" t="s">
        <v>44</v>
      </c>
      <c r="F13" s="14"/>
      <c r="G13" s="8"/>
      <c r="H13" s="12">
        <v>8</v>
      </c>
      <c r="I13" s="47">
        <v>61</v>
      </c>
      <c r="J13" s="6" t="s">
        <v>62</v>
      </c>
      <c r="K13" s="6" t="s">
        <v>75</v>
      </c>
      <c r="L13" s="14"/>
      <c r="M13" s="8"/>
      <c r="N13" s="12">
        <v>8</v>
      </c>
      <c r="O13" s="47">
        <v>17</v>
      </c>
      <c r="P13" s="13" t="s">
        <v>87</v>
      </c>
      <c r="Q13" s="13" t="s">
        <v>111</v>
      </c>
      <c r="R13" s="14"/>
      <c r="S13" s="8"/>
      <c r="T13" s="12">
        <v>8</v>
      </c>
      <c r="U13" s="47">
        <v>23</v>
      </c>
      <c r="V13" s="13" t="s">
        <v>135</v>
      </c>
      <c r="W13" s="13" t="s">
        <v>153</v>
      </c>
      <c r="X13" s="14"/>
      <c r="Y13" s="8"/>
      <c r="Z13" s="12">
        <v>8</v>
      </c>
      <c r="AA13" s="47">
        <v>29</v>
      </c>
      <c r="AB13" s="13" t="s">
        <v>172</v>
      </c>
      <c r="AC13" s="13" t="s">
        <v>189</v>
      </c>
      <c r="AD13" s="14"/>
    </row>
    <row r="14" spans="2:30" s="3" customFormat="1" ht="23.25" customHeight="1" x14ac:dyDescent="0.25">
      <c r="B14" s="12">
        <v>9</v>
      </c>
      <c r="C14" s="47">
        <v>17</v>
      </c>
      <c r="D14" s="6" t="s">
        <v>29</v>
      </c>
      <c r="E14" s="13" t="s">
        <v>45</v>
      </c>
      <c r="F14" s="14"/>
      <c r="G14" s="8"/>
      <c r="H14" s="12">
        <v>9</v>
      </c>
      <c r="I14" s="47">
        <v>25</v>
      </c>
      <c r="J14" s="6" t="s">
        <v>63</v>
      </c>
      <c r="K14" s="6" t="s">
        <v>76</v>
      </c>
      <c r="L14" s="14"/>
      <c r="M14" s="8"/>
      <c r="N14" s="12">
        <v>9</v>
      </c>
      <c r="O14" s="47">
        <v>8</v>
      </c>
      <c r="P14" s="13" t="s">
        <v>88</v>
      </c>
      <c r="Q14" s="13" t="s">
        <v>112</v>
      </c>
      <c r="R14" s="14"/>
      <c r="S14" s="8"/>
      <c r="T14" s="12">
        <v>9</v>
      </c>
      <c r="U14" s="47">
        <v>12</v>
      </c>
      <c r="V14" s="13" t="s">
        <v>136</v>
      </c>
      <c r="W14" s="13" t="s">
        <v>154</v>
      </c>
      <c r="X14" s="14" t="s">
        <v>54</v>
      </c>
      <c r="Y14" s="8"/>
      <c r="Z14" s="12">
        <v>9</v>
      </c>
      <c r="AA14" s="47">
        <v>9</v>
      </c>
      <c r="AB14" s="13" t="s">
        <v>173</v>
      </c>
      <c r="AC14" s="13" t="s">
        <v>190</v>
      </c>
      <c r="AD14" s="14"/>
    </row>
    <row r="15" spans="2:30" s="3" customFormat="1" ht="23.25" customHeight="1" x14ac:dyDescent="0.25">
      <c r="B15" s="12">
        <v>10</v>
      </c>
      <c r="C15" s="47">
        <v>27</v>
      </c>
      <c r="D15" s="6" t="s">
        <v>30</v>
      </c>
      <c r="E15" s="13" t="s">
        <v>46</v>
      </c>
      <c r="F15" s="14"/>
      <c r="G15" s="8"/>
      <c r="H15" s="165">
        <v>10</v>
      </c>
      <c r="I15" s="166">
        <v>23</v>
      </c>
      <c r="J15" s="167" t="s">
        <v>64</v>
      </c>
      <c r="K15" s="167" t="s">
        <v>77</v>
      </c>
      <c r="L15" s="173" t="s">
        <v>327</v>
      </c>
      <c r="M15" s="8"/>
      <c r="N15" s="12">
        <v>10</v>
      </c>
      <c r="O15" s="47">
        <v>44</v>
      </c>
      <c r="P15" s="13" t="s">
        <v>89</v>
      </c>
      <c r="Q15" s="13" t="s">
        <v>113</v>
      </c>
      <c r="R15" s="14"/>
      <c r="S15" s="8"/>
      <c r="T15" s="12">
        <v>10</v>
      </c>
      <c r="U15" s="47">
        <v>34</v>
      </c>
      <c r="V15" s="13" t="s">
        <v>137</v>
      </c>
      <c r="W15" s="13" t="s">
        <v>155</v>
      </c>
      <c r="X15" s="14"/>
      <c r="Y15" s="8"/>
      <c r="Z15" s="12">
        <v>10</v>
      </c>
      <c r="AA15" s="47">
        <v>44</v>
      </c>
      <c r="AB15" s="13" t="s">
        <v>174</v>
      </c>
      <c r="AC15" s="13" t="s">
        <v>191</v>
      </c>
      <c r="AD15" s="14"/>
    </row>
    <row r="16" spans="2:30" s="3" customFormat="1" ht="23.25" customHeight="1" x14ac:dyDescent="0.25">
      <c r="B16" s="12">
        <v>11</v>
      </c>
      <c r="C16" s="47">
        <v>11</v>
      </c>
      <c r="D16" s="6" t="s">
        <v>31</v>
      </c>
      <c r="E16" s="13" t="s">
        <v>47</v>
      </c>
      <c r="F16" s="14"/>
      <c r="G16" s="8"/>
      <c r="H16" s="12">
        <v>11</v>
      </c>
      <c r="I16" s="47">
        <v>17</v>
      </c>
      <c r="J16" s="6" t="s">
        <v>65</v>
      </c>
      <c r="K16" s="6" t="s">
        <v>78</v>
      </c>
      <c r="L16" s="14"/>
      <c r="M16" s="8"/>
      <c r="N16" s="12">
        <v>11</v>
      </c>
      <c r="O16" s="47">
        <v>7</v>
      </c>
      <c r="P16" s="13" t="s">
        <v>90</v>
      </c>
      <c r="Q16" s="13" t="s">
        <v>114</v>
      </c>
      <c r="R16" s="14" t="s">
        <v>53</v>
      </c>
      <c r="S16" s="8"/>
      <c r="T16" s="12">
        <v>11</v>
      </c>
      <c r="U16" s="47">
        <v>29</v>
      </c>
      <c r="V16" s="13" t="s">
        <v>138</v>
      </c>
      <c r="W16" s="13" t="s">
        <v>156</v>
      </c>
      <c r="X16" s="14"/>
      <c r="Y16" s="8"/>
      <c r="Z16" s="12">
        <v>11</v>
      </c>
      <c r="AA16" s="47">
        <v>30</v>
      </c>
      <c r="AB16" s="13" t="s">
        <v>175</v>
      </c>
      <c r="AC16" s="13" t="s">
        <v>192</v>
      </c>
      <c r="AD16" s="14"/>
    </row>
    <row r="17" spans="2:30" s="3" customFormat="1" ht="23.25" customHeight="1" x14ac:dyDescent="0.25">
      <c r="B17" s="12">
        <v>12</v>
      </c>
      <c r="C17" s="47">
        <v>33</v>
      </c>
      <c r="D17" s="6" t="s">
        <v>32</v>
      </c>
      <c r="E17" s="13" t="s">
        <v>48</v>
      </c>
      <c r="F17" s="14"/>
      <c r="G17" s="8"/>
      <c r="H17" s="12">
        <v>12</v>
      </c>
      <c r="I17" s="47">
        <v>22</v>
      </c>
      <c r="J17" s="6" t="s">
        <v>66</v>
      </c>
      <c r="K17" s="6" t="s">
        <v>79</v>
      </c>
      <c r="L17" s="14"/>
      <c r="M17" s="8"/>
      <c r="N17" s="12">
        <v>12</v>
      </c>
      <c r="O17" s="47">
        <v>1</v>
      </c>
      <c r="P17" s="13" t="s">
        <v>91</v>
      </c>
      <c r="Q17" s="13" t="s">
        <v>115</v>
      </c>
      <c r="R17" s="14"/>
      <c r="S17" s="8"/>
      <c r="T17" s="12">
        <v>12</v>
      </c>
      <c r="U17" s="47">
        <v>99</v>
      </c>
      <c r="V17" s="13" t="s">
        <v>139</v>
      </c>
      <c r="W17" s="13" t="s">
        <v>157</v>
      </c>
      <c r="X17" s="14"/>
      <c r="Y17" s="8"/>
      <c r="Z17" s="12">
        <v>12</v>
      </c>
      <c r="AA17" s="47">
        <v>7</v>
      </c>
      <c r="AB17" s="13" t="s">
        <v>176</v>
      </c>
      <c r="AC17" s="13" t="s">
        <v>193</v>
      </c>
      <c r="AD17" s="14"/>
    </row>
    <row r="18" spans="2:30" s="3" customFormat="1" ht="23.25" customHeight="1" thickBot="1" x14ac:dyDescent="0.3">
      <c r="B18" s="12">
        <v>13</v>
      </c>
      <c r="C18" s="47">
        <v>51</v>
      </c>
      <c r="D18" s="6" t="s">
        <v>33</v>
      </c>
      <c r="E18" s="13" t="s">
        <v>49</v>
      </c>
      <c r="F18" s="15"/>
      <c r="G18" s="8"/>
      <c r="H18" s="24">
        <v>13</v>
      </c>
      <c r="I18" s="48">
        <v>36</v>
      </c>
      <c r="J18" s="25" t="s">
        <v>67</v>
      </c>
      <c r="K18" s="25" t="s">
        <v>80</v>
      </c>
      <c r="L18" s="27"/>
      <c r="M18" s="8"/>
      <c r="N18" s="12">
        <v>13</v>
      </c>
      <c r="O18" s="47">
        <v>91</v>
      </c>
      <c r="P18" s="13" t="s">
        <v>92</v>
      </c>
      <c r="Q18" s="13" t="s">
        <v>116</v>
      </c>
      <c r="R18" s="14"/>
      <c r="S18" s="8"/>
      <c r="T18" s="12">
        <v>13</v>
      </c>
      <c r="U18" s="47">
        <v>11</v>
      </c>
      <c r="V18" s="13" t="s">
        <v>140</v>
      </c>
      <c r="W18" s="13" t="s">
        <v>158</v>
      </c>
      <c r="X18" s="14"/>
      <c r="Y18" s="8"/>
      <c r="Z18" s="12">
        <v>13</v>
      </c>
      <c r="AA18" s="47">
        <v>5</v>
      </c>
      <c r="AB18" s="13" t="s">
        <v>177</v>
      </c>
      <c r="AC18" s="13" t="s">
        <v>194</v>
      </c>
      <c r="AD18" s="14" t="s">
        <v>127</v>
      </c>
    </row>
    <row r="19" spans="2:30" s="3" customFormat="1" ht="23.25" customHeight="1" x14ac:dyDescent="0.25">
      <c r="B19" s="12">
        <v>14</v>
      </c>
      <c r="C19" s="47">
        <v>63</v>
      </c>
      <c r="D19" s="6" t="s">
        <v>34</v>
      </c>
      <c r="E19" s="13" t="s">
        <v>50</v>
      </c>
      <c r="F19" s="14"/>
      <c r="G19" s="8"/>
      <c r="H19" s="145">
        <v>14</v>
      </c>
      <c r="I19" s="46">
        <v>69</v>
      </c>
      <c r="J19" s="147" t="s">
        <v>306</v>
      </c>
      <c r="K19" s="147" t="s">
        <v>307</v>
      </c>
      <c r="L19" s="148">
        <v>42168</v>
      </c>
      <c r="M19" s="8"/>
      <c r="N19" s="12">
        <v>14</v>
      </c>
      <c r="O19" s="47">
        <v>31</v>
      </c>
      <c r="P19" s="13" t="s">
        <v>93</v>
      </c>
      <c r="Q19" s="13" t="s">
        <v>117</v>
      </c>
      <c r="R19" s="14"/>
      <c r="S19" s="8"/>
      <c r="T19" s="12">
        <v>14</v>
      </c>
      <c r="U19" s="47">
        <v>17</v>
      </c>
      <c r="V19" s="13" t="s">
        <v>141</v>
      </c>
      <c r="W19" s="13" t="s">
        <v>159</v>
      </c>
      <c r="X19" s="14"/>
      <c r="Y19" s="8"/>
      <c r="Z19" s="12">
        <v>14</v>
      </c>
      <c r="AA19" s="47">
        <v>11</v>
      </c>
      <c r="AB19" s="13" t="s">
        <v>178</v>
      </c>
      <c r="AC19" s="13" t="s">
        <v>195</v>
      </c>
      <c r="AD19" s="14"/>
    </row>
    <row r="20" spans="2:30" s="3" customFormat="1" ht="23.25" customHeight="1" x14ac:dyDescent="0.25">
      <c r="B20" s="12">
        <v>15</v>
      </c>
      <c r="C20" s="47">
        <v>99</v>
      </c>
      <c r="D20" s="6" t="s">
        <v>35</v>
      </c>
      <c r="E20" s="13" t="s">
        <v>51</v>
      </c>
      <c r="F20" s="14"/>
      <c r="G20" s="8"/>
      <c r="H20" s="16">
        <v>15</v>
      </c>
      <c r="I20" s="17"/>
      <c r="J20" s="18"/>
      <c r="K20" s="18"/>
      <c r="L20" s="19"/>
      <c r="M20" s="8"/>
      <c r="N20" s="12">
        <v>15</v>
      </c>
      <c r="O20" s="47">
        <v>42</v>
      </c>
      <c r="P20" s="13" t="s">
        <v>94</v>
      </c>
      <c r="Q20" s="13" t="s">
        <v>118</v>
      </c>
      <c r="R20" s="14"/>
      <c r="S20" s="8"/>
      <c r="T20" s="12">
        <v>15</v>
      </c>
      <c r="U20" s="47">
        <v>15</v>
      </c>
      <c r="V20" s="13" t="s">
        <v>142</v>
      </c>
      <c r="W20" s="13" t="s">
        <v>160</v>
      </c>
      <c r="X20" s="14"/>
      <c r="Y20" s="8"/>
      <c r="Z20" s="165">
        <v>15</v>
      </c>
      <c r="AA20" s="166">
        <v>20</v>
      </c>
      <c r="AB20" s="169" t="s">
        <v>179</v>
      </c>
      <c r="AC20" s="169" t="s">
        <v>196</v>
      </c>
      <c r="AD20" s="173" t="s">
        <v>327</v>
      </c>
    </row>
    <row r="21" spans="2:30" s="3" customFormat="1" ht="23.25" customHeight="1" thickBot="1" x14ac:dyDescent="0.3">
      <c r="B21" s="24">
        <v>16</v>
      </c>
      <c r="C21" s="48">
        <v>25</v>
      </c>
      <c r="D21" s="25" t="s">
        <v>36</v>
      </c>
      <c r="E21" s="26" t="s">
        <v>52</v>
      </c>
      <c r="F21" s="27"/>
      <c r="G21" s="8"/>
      <c r="H21" s="16">
        <v>16</v>
      </c>
      <c r="I21" s="17"/>
      <c r="J21" s="18"/>
      <c r="K21" s="18"/>
      <c r="L21" s="19"/>
      <c r="M21" s="8"/>
      <c r="N21" s="12">
        <v>16</v>
      </c>
      <c r="O21" s="47">
        <v>26</v>
      </c>
      <c r="P21" s="13" t="s">
        <v>95</v>
      </c>
      <c r="Q21" s="13" t="s">
        <v>119</v>
      </c>
      <c r="R21" s="14"/>
      <c r="S21" s="8"/>
      <c r="T21" s="12">
        <v>16</v>
      </c>
      <c r="U21" s="47">
        <v>77</v>
      </c>
      <c r="V21" s="13" t="s">
        <v>143</v>
      </c>
      <c r="W21" s="13" t="s">
        <v>161</v>
      </c>
      <c r="X21" s="14"/>
      <c r="Y21" s="8"/>
      <c r="Z21" s="165">
        <v>16</v>
      </c>
      <c r="AA21" s="166">
        <v>66</v>
      </c>
      <c r="AB21" s="169" t="s">
        <v>180</v>
      </c>
      <c r="AC21" s="169" t="s">
        <v>197</v>
      </c>
      <c r="AD21" s="173" t="s">
        <v>327</v>
      </c>
    </row>
    <row r="22" spans="2:30" s="3" customFormat="1" ht="23.25" customHeight="1" thickBot="1" x14ac:dyDescent="0.3">
      <c r="B22" s="145">
        <v>17</v>
      </c>
      <c r="C22" s="46">
        <v>45</v>
      </c>
      <c r="D22" s="147" t="s">
        <v>275</v>
      </c>
      <c r="E22" s="147" t="s">
        <v>276</v>
      </c>
      <c r="F22" s="148">
        <v>42118</v>
      </c>
      <c r="G22" s="8"/>
      <c r="H22" s="16">
        <v>17</v>
      </c>
      <c r="I22" s="17"/>
      <c r="J22" s="18"/>
      <c r="K22" s="18"/>
      <c r="L22" s="19"/>
      <c r="M22" s="8"/>
      <c r="N22" s="12">
        <v>17</v>
      </c>
      <c r="O22" s="47">
        <v>57</v>
      </c>
      <c r="P22" s="13" t="s">
        <v>96</v>
      </c>
      <c r="Q22" s="13" t="s">
        <v>120</v>
      </c>
      <c r="R22" s="14"/>
      <c r="S22" s="8"/>
      <c r="T22" s="12">
        <v>17</v>
      </c>
      <c r="U22" s="47">
        <v>24</v>
      </c>
      <c r="V22" s="13" t="s">
        <v>144</v>
      </c>
      <c r="W22" s="13" t="s">
        <v>162</v>
      </c>
      <c r="X22" s="14"/>
      <c r="Y22" s="8"/>
      <c r="Z22" s="192">
        <v>17</v>
      </c>
      <c r="AA22" s="193">
        <v>99</v>
      </c>
      <c r="AB22" s="194" t="s">
        <v>181</v>
      </c>
      <c r="AC22" s="194" t="s">
        <v>198</v>
      </c>
      <c r="AD22" s="173" t="s">
        <v>327</v>
      </c>
    </row>
    <row r="23" spans="2:30" s="3" customFormat="1" ht="23.25" customHeight="1" thickBot="1" x14ac:dyDescent="0.3">
      <c r="B23" s="146">
        <v>18</v>
      </c>
      <c r="C23" s="47">
        <v>23</v>
      </c>
      <c r="D23" s="149" t="s">
        <v>277</v>
      </c>
      <c r="E23" s="149" t="s">
        <v>278</v>
      </c>
      <c r="F23" s="150">
        <v>42118</v>
      </c>
      <c r="G23" s="8"/>
      <c r="H23" s="16">
        <v>18</v>
      </c>
      <c r="I23" s="17"/>
      <c r="J23" s="18"/>
      <c r="K23" s="18"/>
      <c r="L23" s="19"/>
      <c r="M23" s="8"/>
      <c r="N23" s="12">
        <v>18</v>
      </c>
      <c r="O23" s="47">
        <v>23</v>
      </c>
      <c r="P23" s="13" t="s">
        <v>97</v>
      </c>
      <c r="Q23" s="13" t="s">
        <v>121</v>
      </c>
      <c r="R23" s="14"/>
      <c r="S23" s="8"/>
      <c r="T23" s="24">
        <v>18</v>
      </c>
      <c r="U23" s="48">
        <v>16</v>
      </c>
      <c r="V23" s="26" t="s">
        <v>145</v>
      </c>
      <c r="W23" s="26" t="s">
        <v>163</v>
      </c>
      <c r="X23" s="27"/>
      <c r="Y23" s="8"/>
      <c r="Z23" s="145">
        <v>18</v>
      </c>
      <c r="AA23" s="46">
        <v>22</v>
      </c>
      <c r="AB23" s="147" t="s">
        <v>289</v>
      </c>
      <c r="AC23" s="147" t="s">
        <v>290</v>
      </c>
      <c r="AD23" s="148">
        <v>42134</v>
      </c>
    </row>
    <row r="24" spans="2:30" s="3" customFormat="1" ht="23.25" customHeight="1" x14ac:dyDescent="0.25">
      <c r="B24" s="165">
        <v>19</v>
      </c>
      <c r="C24" s="168">
        <v>9</v>
      </c>
      <c r="D24" s="169" t="s">
        <v>296</v>
      </c>
      <c r="E24" s="169" t="s">
        <v>164</v>
      </c>
      <c r="F24" s="173" t="s">
        <v>327</v>
      </c>
      <c r="G24" s="8"/>
      <c r="H24" s="16">
        <v>19</v>
      </c>
      <c r="I24" s="17"/>
      <c r="J24" s="18"/>
      <c r="K24" s="18"/>
      <c r="L24" s="19"/>
      <c r="M24" s="8"/>
      <c r="N24" s="12">
        <v>19</v>
      </c>
      <c r="O24" s="47">
        <v>12</v>
      </c>
      <c r="P24" s="13" t="s">
        <v>98</v>
      </c>
      <c r="Q24" s="13" t="s">
        <v>122</v>
      </c>
      <c r="R24" s="14"/>
      <c r="S24" s="8"/>
      <c r="T24" s="145">
        <v>19</v>
      </c>
      <c r="U24" s="46">
        <v>76</v>
      </c>
      <c r="V24" s="147" t="s">
        <v>292</v>
      </c>
      <c r="W24" s="147" t="s">
        <v>293</v>
      </c>
      <c r="X24" s="148">
        <v>42137</v>
      </c>
      <c r="Y24" s="8"/>
      <c r="Z24" s="146">
        <v>19</v>
      </c>
      <c r="AA24" s="46">
        <v>27</v>
      </c>
      <c r="AB24" s="149" t="s">
        <v>294</v>
      </c>
      <c r="AC24" s="149" t="s">
        <v>295</v>
      </c>
      <c r="AD24" s="150">
        <v>42143</v>
      </c>
    </row>
    <row r="25" spans="2:30" s="3" customFormat="1" ht="23.25" customHeight="1" x14ac:dyDescent="0.25">
      <c r="B25" s="146">
        <v>20</v>
      </c>
      <c r="C25" s="46">
        <v>98</v>
      </c>
      <c r="D25" s="147" t="s">
        <v>297</v>
      </c>
      <c r="E25" s="147" t="s">
        <v>298</v>
      </c>
      <c r="F25" s="150">
        <v>42153</v>
      </c>
      <c r="G25" s="8"/>
      <c r="H25" s="16">
        <v>20</v>
      </c>
      <c r="I25" s="17"/>
      <c r="J25" s="18"/>
      <c r="K25" s="18"/>
      <c r="L25" s="19"/>
      <c r="M25" s="8"/>
      <c r="N25" s="12">
        <v>20</v>
      </c>
      <c r="O25" s="47">
        <v>18</v>
      </c>
      <c r="P25" s="13" t="s">
        <v>99</v>
      </c>
      <c r="Q25" s="13" t="s">
        <v>123</v>
      </c>
      <c r="R25" s="14"/>
      <c r="S25" s="8"/>
      <c r="T25" s="145">
        <v>20</v>
      </c>
      <c r="U25" s="46">
        <v>33</v>
      </c>
      <c r="V25" s="147" t="s">
        <v>319</v>
      </c>
      <c r="W25" s="147" t="s">
        <v>320</v>
      </c>
      <c r="X25" s="148">
        <v>42192</v>
      </c>
      <c r="Y25" s="8"/>
      <c r="Z25" s="146">
        <v>20</v>
      </c>
      <c r="AA25" s="47">
        <v>3</v>
      </c>
      <c r="AB25" s="149" t="s">
        <v>318</v>
      </c>
      <c r="AC25" s="149" t="s">
        <v>318</v>
      </c>
      <c r="AD25" s="150">
        <v>42186</v>
      </c>
    </row>
    <row r="26" spans="2:30" s="3" customFormat="1" ht="23.25" customHeight="1" x14ac:dyDescent="0.25">
      <c r="B26" s="146">
        <v>21</v>
      </c>
      <c r="C26" s="47">
        <v>19</v>
      </c>
      <c r="D26" s="149" t="s">
        <v>308</v>
      </c>
      <c r="E26" s="149" t="s">
        <v>309</v>
      </c>
      <c r="F26" s="150">
        <v>42169</v>
      </c>
      <c r="G26" s="8"/>
      <c r="H26" s="16">
        <v>21</v>
      </c>
      <c r="I26" s="17"/>
      <c r="J26" s="18"/>
      <c r="K26" s="18"/>
      <c r="L26" s="19"/>
      <c r="M26" s="8"/>
      <c r="N26" s="12">
        <v>21</v>
      </c>
      <c r="O26" s="47">
        <v>32</v>
      </c>
      <c r="P26" s="13" t="s">
        <v>100</v>
      </c>
      <c r="Q26" s="13" t="s">
        <v>124</v>
      </c>
      <c r="R26" s="14"/>
      <c r="S26" s="8"/>
      <c r="T26" s="16">
        <v>21</v>
      </c>
      <c r="U26" s="17"/>
      <c r="V26" s="18"/>
      <c r="W26" s="18"/>
      <c r="X26" s="19"/>
      <c r="Y26" s="8"/>
      <c r="Z26" s="146">
        <v>21</v>
      </c>
      <c r="AA26" s="47">
        <v>12</v>
      </c>
      <c r="AB26" s="149" t="s">
        <v>322</v>
      </c>
      <c r="AC26" s="149" t="s">
        <v>323</v>
      </c>
      <c r="AD26" s="150">
        <v>42215</v>
      </c>
    </row>
    <row r="27" spans="2:30" s="3" customFormat="1" ht="23.25" customHeight="1" x14ac:dyDescent="0.25">
      <c r="B27" s="146">
        <v>22</v>
      </c>
      <c r="C27" s="47">
        <v>55</v>
      </c>
      <c r="D27" s="149" t="s">
        <v>314</v>
      </c>
      <c r="E27" s="149" t="s">
        <v>315</v>
      </c>
      <c r="F27" s="150">
        <v>42187</v>
      </c>
      <c r="G27" s="8"/>
      <c r="H27" s="16">
        <v>22</v>
      </c>
      <c r="I27" s="17"/>
      <c r="J27" s="18"/>
      <c r="K27" s="18"/>
      <c r="L27" s="19"/>
      <c r="M27" s="8"/>
      <c r="N27" s="12">
        <v>22</v>
      </c>
      <c r="O27" s="47">
        <v>51</v>
      </c>
      <c r="P27" s="13" t="s">
        <v>101</v>
      </c>
      <c r="Q27" s="13" t="s">
        <v>279</v>
      </c>
      <c r="R27" s="14"/>
      <c r="S27" s="8"/>
      <c r="T27" s="16">
        <v>22</v>
      </c>
      <c r="U27" s="17"/>
      <c r="V27" s="18"/>
      <c r="W27" s="18"/>
      <c r="X27" s="19" t="s">
        <v>20</v>
      </c>
      <c r="Y27" s="8"/>
      <c r="Z27" s="16">
        <v>22</v>
      </c>
      <c r="AA27" s="17"/>
      <c r="AB27" s="127"/>
      <c r="AC27" s="18"/>
      <c r="AD27" s="19"/>
    </row>
    <row r="28" spans="2:30" s="3" customFormat="1" ht="23.25" customHeight="1" x14ac:dyDescent="0.25">
      <c r="B28" s="146">
        <v>23</v>
      </c>
      <c r="C28" s="47">
        <v>6</v>
      </c>
      <c r="D28" s="149" t="s">
        <v>316</v>
      </c>
      <c r="E28" s="149" t="s">
        <v>317</v>
      </c>
      <c r="F28" s="150">
        <v>42181</v>
      </c>
      <c r="G28" s="8"/>
      <c r="H28" s="16">
        <v>23</v>
      </c>
      <c r="I28" s="17"/>
      <c r="J28" s="18"/>
      <c r="K28" s="18"/>
      <c r="L28" s="19"/>
      <c r="M28" s="8"/>
      <c r="N28" s="12">
        <v>23</v>
      </c>
      <c r="O28" s="47">
        <v>72</v>
      </c>
      <c r="P28" s="13" t="s">
        <v>102</v>
      </c>
      <c r="Q28" s="13" t="s">
        <v>125</v>
      </c>
      <c r="R28" s="14"/>
      <c r="S28" s="8"/>
      <c r="T28" s="16">
        <v>23</v>
      </c>
      <c r="U28" s="17"/>
      <c r="V28" s="18"/>
      <c r="W28" s="18"/>
      <c r="X28" s="19"/>
      <c r="Y28" s="8"/>
      <c r="Z28" s="16">
        <v>23</v>
      </c>
      <c r="AA28" s="17"/>
      <c r="AB28" s="18"/>
      <c r="AC28" s="18"/>
      <c r="AD28" s="19"/>
    </row>
    <row r="29" spans="2:30" s="3" customFormat="1" ht="23.25" customHeight="1" thickBot="1" x14ac:dyDescent="0.3">
      <c r="B29" s="16">
        <v>24</v>
      </c>
      <c r="C29" s="17"/>
      <c r="D29" s="18"/>
      <c r="E29" s="18"/>
      <c r="F29" s="44"/>
      <c r="G29" s="8"/>
      <c r="H29" s="16">
        <v>24</v>
      </c>
      <c r="I29" s="17"/>
      <c r="J29" s="18"/>
      <c r="K29" s="18"/>
      <c r="L29" s="19"/>
      <c r="M29" s="8"/>
      <c r="N29" s="24">
        <v>24</v>
      </c>
      <c r="O29" s="48">
        <v>50</v>
      </c>
      <c r="P29" s="26" t="s">
        <v>103</v>
      </c>
      <c r="Q29" s="26" t="s">
        <v>126</v>
      </c>
      <c r="R29" s="27" t="s">
        <v>54</v>
      </c>
      <c r="S29" s="8"/>
      <c r="T29" s="16">
        <v>24</v>
      </c>
      <c r="U29" s="17"/>
      <c r="V29" s="18"/>
      <c r="W29" s="18"/>
      <c r="X29" s="19"/>
      <c r="Y29" s="8"/>
      <c r="Z29" s="16">
        <v>24</v>
      </c>
      <c r="AA29" s="17"/>
      <c r="AB29" s="18"/>
      <c r="AC29" s="18"/>
      <c r="AD29" s="19"/>
    </row>
    <row r="30" spans="2:30" s="3" customFormat="1" ht="23.25" customHeight="1" x14ac:dyDescent="0.25">
      <c r="B30" s="16">
        <v>25</v>
      </c>
      <c r="C30" s="17"/>
      <c r="D30" s="18"/>
      <c r="E30" s="18"/>
      <c r="F30" s="44"/>
      <c r="G30" s="8"/>
      <c r="H30" s="16">
        <v>25</v>
      </c>
      <c r="I30" s="17"/>
      <c r="J30" s="18"/>
      <c r="K30" s="18"/>
      <c r="L30" s="19"/>
      <c r="M30" s="8"/>
      <c r="N30" s="170">
        <v>25</v>
      </c>
      <c r="O30" s="171">
        <v>78</v>
      </c>
      <c r="P30" s="172" t="s">
        <v>300</v>
      </c>
      <c r="Q30" s="172" t="s">
        <v>301</v>
      </c>
      <c r="R30" s="173" t="s">
        <v>327</v>
      </c>
      <c r="S30" s="8"/>
      <c r="T30" s="16">
        <v>25</v>
      </c>
      <c r="U30" s="17"/>
      <c r="V30" s="18"/>
      <c r="W30" s="18"/>
      <c r="X30" s="19"/>
      <c r="Y30" s="8"/>
      <c r="Z30" s="16">
        <v>25</v>
      </c>
      <c r="AA30" s="17"/>
      <c r="AB30" s="18"/>
      <c r="AC30" s="18"/>
      <c r="AD30" s="19"/>
    </row>
    <row r="31" spans="2:30" s="3" customFormat="1" ht="23.25" customHeight="1" x14ac:dyDescent="0.25">
      <c r="B31" s="16">
        <v>26</v>
      </c>
      <c r="C31" s="17"/>
      <c r="D31" s="18"/>
      <c r="E31" s="18"/>
      <c r="F31" s="44"/>
      <c r="G31" s="8"/>
      <c r="H31" s="16">
        <v>26</v>
      </c>
      <c r="I31" s="17"/>
      <c r="J31" s="18"/>
      <c r="K31" s="18"/>
      <c r="L31" s="19"/>
      <c r="M31" s="8"/>
      <c r="N31" s="146">
        <v>26</v>
      </c>
      <c r="O31" s="47">
        <v>2</v>
      </c>
      <c r="P31" s="149" t="s">
        <v>303</v>
      </c>
      <c r="Q31" s="149" t="s">
        <v>302</v>
      </c>
      <c r="R31" s="150">
        <v>42160</v>
      </c>
      <c r="S31" s="8"/>
      <c r="T31" s="16">
        <v>26</v>
      </c>
      <c r="U31" s="17"/>
      <c r="V31" s="18"/>
      <c r="W31" s="18"/>
      <c r="X31" s="19"/>
      <c r="Y31" s="8"/>
      <c r="Z31" s="16">
        <v>26</v>
      </c>
      <c r="AA31" s="17"/>
      <c r="AB31" s="18"/>
      <c r="AC31" s="18"/>
      <c r="AD31" s="19"/>
    </row>
    <row r="32" spans="2:30" s="3" customFormat="1" ht="23.25" customHeight="1" x14ac:dyDescent="0.25">
      <c r="B32" s="16">
        <v>27</v>
      </c>
      <c r="C32" s="17"/>
      <c r="D32" s="18"/>
      <c r="E32" s="18"/>
      <c r="F32" s="44"/>
      <c r="G32" s="8"/>
      <c r="H32" s="16">
        <v>27</v>
      </c>
      <c r="I32" s="17"/>
      <c r="J32" s="18"/>
      <c r="K32" s="18"/>
      <c r="L32" s="19"/>
      <c r="M32" s="8"/>
      <c r="N32" s="146">
        <v>27</v>
      </c>
      <c r="O32" s="47">
        <v>9</v>
      </c>
      <c r="P32" s="149" t="s">
        <v>304</v>
      </c>
      <c r="Q32" s="149" t="s">
        <v>305</v>
      </c>
      <c r="R32" s="150">
        <v>42163</v>
      </c>
      <c r="S32" s="8"/>
      <c r="T32" s="16">
        <v>27</v>
      </c>
      <c r="U32" s="17"/>
      <c r="V32" s="18"/>
      <c r="W32" s="18"/>
      <c r="X32" s="19"/>
      <c r="Y32" s="8"/>
      <c r="Z32" s="16">
        <v>27</v>
      </c>
      <c r="AA32" s="17"/>
      <c r="AB32" s="18"/>
      <c r="AC32" s="18"/>
      <c r="AD32" s="19"/>
    </row>
    <row r="33" spans="2:30" s="3" customFormat="1" ht="23.25" customHeight="1" x14ac:dyDescent="0.25">
      <c r="B33" s="16">
        <v>28</v>
      </c>
      <c r="C33" s="17"/>
      <c r="D33" s="18"/>
      <c r="E33" s="18"/>
      <c r="F33" s="44"/>
      <c r="G33" s="8"/>
      <c r="H33" s="16">
        <v>28</v>
      </c>
      <c r="I33" s="17"/>
      <c r="J33" s="18"/>
      <c r="K33" s="18"/>
      <c r="L33" s="19"/>
      <c r="M33" s="8"/>
      <c r="N33" s="146">
        <v>28</v>
      </c>
      <c r="O33" s="47">
        <v>99</v>
      </c>
      <c r="P33" s="149" t="s">
        <v>310</v>
      </c>
      <c r="Q33" s="149" t="s">
        <v>311</v>
      </c>
      <c r="R33" s="150">
        <v>42180</v>
      </c>
      <c r="S33" s="8"/>
      <c r="T33" s="16">
        <v>28</v>
      </c>
      <c r="U33" s="17"/>
      <c r="V33" s="18"/>
      <c r="W33" s="18"/>
      <c r="X33" s="19"/>
      <c r="Y33" s="8"/>
      <c r="Z33" s="16">
        <v>28</v>
      </c>
      <c r="AA33" s="17"/>
      <c r="AB33" s="18"/>
      <c r="AC33" s="18"/>
      <c r="AD33" s="19"/>
    </row>
    <row r="34" spans="2:30" s="3" customFormat="1" ht="23.25" customHeight="1" x14ac:dyDescent="0.25">
      <c r="B34" s="16">
        <v>29</v>
      </c>
      <c r="C34" s="17"/>
      <c r="D34" s="18"/>
      <c r="E34" s="18"/>
      <c r="F34" s="44"/>
      <c r="G34" s="8"/>
      <c r="H34" s="16">
        <v>29</v>
      </c>
      <c r="I34" s="17"/>
      <c r="J34" s="18"/>
      <c r="K34" s="18"/>
      <c r="L34" s="19"/>
      <c r="M34" s="8"/>
      <c r="N34" s="165">
        <v>29</v>
      </c>
      <c r="O34" s="166">
        <v>1</v>
      </c>
      <c r="P34" s="169" t="s">
        <v>312</v>
      </c>
      <c r="Q34" s="169" t="s">
        <v>313</v>
      </c>
      <c r="R34" s="173" t="s">
        <v>327</v>
      </c>
      <c r="S34" s="8"/>
      <c r="T34" s="16">
        <v>29</v>
      </c>
      <c r="U34" s="17"/>
      <c r="V34" s="18"/>
      <c r="W34" s="18"/>
      <c r="X34" s="19"/>
      <c r="Y34" s="8"/>
      <c r="Z34" s="16">
        <v>29</v>
      </c>
      <c r="AA34" s="17"/>
      <c r="AB34" s="18"/>
      <c r="AC34" s="18"/>
      <c r="AD34" s="19"/>
    </row>
    <row r="35" spans="2:30" s="3" customFormat="1" ht="23.25" customHeight="1" thickBot="1" x14ac:dyDescent="0.3">
      <c r="B35" s="20">
        <v>30</v>
      </c>
      <c r="C35" s="21"/>
      <c r="D35" s="22"/>
      <c r="E35" s="22"/>
      <c r="F35" s="45"/>
      <c r="G35" s="8"/>
      <c r="H35" s="20">
        <v>30</v>
      </c>
      <c r="I35" s="21"/>
      <c r="J35" s="22"/>
      <c r="K35" s="22"/>
      <c r="L35" s="23"/>
      <c r="M35" s="8"/>
      <c r="N35" s="20">
        <v>30</v>
      </c>
      <c r="O35" s="21"/>
      <c r="P35" s="22"/>
      <c r="Q35" s="22"/>
      <c r="R35" s="23"/>
      <c r="S35" s="8"/>
      <c r="T35" s="20">
        <v>30</v>
      </c>
      <c r="U35" s="21"/>
      <c r="V35" s="22"/>
      <c r="W35" s="22"/>
      <c r="X35" s="23"/>
      <c r="Y35" s="8"/>
      <c r="Z35" s="20">
        <v>30</v>
      </c>
      <c r="AA35" s="21"/>
      <c r="AB35" s="22"/>
      <c r="AC35" s="22"/>
      <c r="AD35" s="2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62"/>
  <sheetViews>
    <sheetView showGridLines="0" zoomScale="140" zoomScaleNormal="140" workbookViewId="0">
      <selection activeCell="AC19" sqref="AC19"/>
    </sheetView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</cols>
  <sheetData>
    <row r="1" spans="2:25" ht="15.75" thickBot="1" x14ac:dyDescent="0.3"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</row>
    <row r="2" spans="2:25" ht="17.25" customHeight="1" thickBot="1" x14ac:dyDescent="0.3">
      <c r="B2" s="478"/>
      <c r="C2" s="479"/>
      <c r="D2" s="482" t="s">
        <v>9</v>
      </c>
      <c r="E2" s="483"/>
      <c r="F2" s="484" t="s">
        <v>10</v>
      </c>
      <c r="G2" s="483"/>
      <c r="H2" s="488" t="s">
        <v>11</v>
      </c>
      <c r="I2" s="199"/>
      <c r="J2" s="199"/>
      <c r="K2" s="199"/>
      <c r="L2" s="199"/>
      <c r="M2" s="199"/>
      <c r="N2" s="199"/>
      <c r="O2" s="491" t="s">
        <v>344</v>
      </c>
      <c r="P2" s="491"/>
      <c r="Q2" s="491"/>
      <c r="R2" s="491"/>
      <c r="S2" s="491"/>
      <c r="T2" s="491"/>
      <c r="U2" s="491"/>
      <c r="V2" s="491"/>
      <c r="W2" s="491"/>
      <c r="X2" s="491"/>
      <c r="Y2" s="491"/>
    </row>
    <row r="3" spans="2:25" ht="17.25" customHeight="1" thickBot="1" x14ac:dyDescent="0.3">
      <c r="B3" s="480"/>
      <c r="C3" s="481"/>
      <c r="D3" s="215" t="s">
        <v>328</v>
      </c>
      <c r="E3" s="216" t="s">
        <v>329</v>
      </c>
      <c r="F3" s="217" t="s">
        <v>328</v>
      </c>
      <c r="G3" s="216" t="s">
        <v>329</v>
      </c>
      <c r="H3" s="489"/>
      <c r="I3" s="225" t="s">
        <v>14</v>
      </c>
      <c r="J3" s="226" t="s">
        <v>15</v>
      </c>
      <c r="K3" s="227" t="s">
        <v>17</v>
      </c>
      <c r="L3" s="226" t="s">
        <v>12</v>
      </c>
      <c r="M3" s="228" t="s">
        <v>13</v>
      </c>
      <c r="N3" s="24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</row>
    <row r="4" spans="2:25" ht="19.5" thickBot="1" x14ac:dyDescent="0.3">
      <c r="B4" s="218">
        <v>1</v>
      </c>
      <c r="C4" s="208">
        <v>42112</v>
      </c>
      <c r="D4" s="248" t="s">
        <v>12</v>
      </c>
      <c r="E4" s="244" t="s">
        <v>13</v>
      </c>
      <c r="F4" s="248" t="s">
        <v>14</v>
      </c>
      <c r="G4" s="244" t="s">
        <v>15</v>
      </c>
      <c r="H4" s="244" t="s">
        <v>16</v>
      </c>
      <c r="I4" s="260" t="s">
        <v>0</v>
      </c>
      <c r="J4" s="260" t="s">
        <v>1</v>
      </c>
      <c r="K4" s="261" t="s">
        <v>325</v>
      </c>
      <c r="L4" s="262" t="s">
        <v>0</v>
      </c>
      <c r="M4" s="260" t="s">
        <v>1</v>
      </c>
      <c r="N4" s="240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</row>
    <row r="5" spans="2:25" ht="19.5" thickBot="1" x14ac:dyDescent="0.3">
      <c r="B5" s="219">
        <v>2</v>
      </c>
      <c r="C5" s="207">
        <v>42119</v>
      </c>
      <c r="D5" s="249" t="s">
        <v>17</v>
      </c>
      <c r="E5" s="245" t="s">
        <v>12</v>
      </c>
      <c r="F5" s="249" t="s">
        <v>13</v>
      </c>
      <c r="G5" s="245" t="s">
        <v>14</v>
      </c>
      <c r="H5" s="245" t="s">
        <v>18</v>
      </c>
      <c r="I5" s="263" t="s">
        <v>1</v>
      </c>
      <c r="J5" s="264" t="s">
        <v>325</v>
      </c>
      <c r="K5" s="265" t="s">
        <v>1</v>
      </c>
      <c r="L5" s="266" t="s">
        <v>0</v>
      </c>
      <c r="M5" s="263" t="s">
        <v>0</v>
      </c>
      <c r="N5" s="240"/>
      <c r="O5" s="226" t="s">
        <v>341</v>
      </c>
      <c r="P5" s="225" t="s">
        <v>281</v>
      </c>
      <c r="Q5" s="226" t="s">
        <v>3</v>
      </c>
      <c r="R5" s="227" t="s">
        <v>0</v>
      </c>
      <c r="S5" s="225" t="s">
        <v>1</v>
      </c>
      <c r="T5" s="226" t="s">
        <v>202</v>
      </c>
      <c r="U5" s="226" t="s">
        <v>331</v>
      </c>
      <c r="V5" s="278" t="s">
        <v>332</v>
      </c>
      <c r="W5" s="235" t="s">
        <v>324</v>
      </c>
      <c r="X5" s="226" t="s">
        <v>333</v>
      </c>
      <c r="Y5" s="226" t="s">
        <v>334</v>
      </c>
    </row>
    <row r="6" spans="2:25" ht="18.75" x14ac:dyDescent="0.25">
      <c r="B6" s="219">
        <v>3</v>
      </c>
      <c r="C6" s="207">
        <v>42126</v>
      </c>
      <c r="D6" s="249" t="s">
        <v>14</v>
      </c>
      <c r="E6" s="245" t="s">
        <v>17</v>
      </c>
      <c r="F6" s="249" t="s">
        <v>15</v>
      </c>
      <c r="G6" s="245" t="s">
        <v>13</v>
      </c>
      <c r="H6" s="245" t="s">
        <v>12</v>
      </c>
      <c r="I6" s="267" t="s">
        <v>1</v>
      </c>
      <c r="J6" s="267" t="s">
        <v>1</v>
      </c>
      <c r="K6" s="268" t="s">
        <v>0</v>
      </c>
      <c r="L6" s="269" t="s">
        <v>325</v>
      </c>
      <c r="M6" s="267" t="s">
        <v>0</v>
      </c>
      <c r="N6" s="240"/>
      <c r="O6" s="282">
        <v>1</v>
      </c>
      <c r="P6" s="281" t="s">
        <v>7</v>
      </c>
      <c r="Q6" s="285">
        <f>+R6+S6+T6</f>
        <v>1</v>
      </c>
      <c r="R6" s="284">
        <v>1</v>
      </c>
      <c r="S6" s="283">
        <v>0</v>
      </c>
      <c r="T6" s="285">
        <v>0</v>
      </c>
      <c r="U6" s="328">
        <f>(R6+(T6*0.5))/Q6</f>
        <v>1</v>
      </c>
      <c r="V6" s="316">
        <f>+(R6*3)+(T6*1)</f>
        <v>3</v>
      </c>
      <c r="W6" s="280" t="s">
        <v>325</v>
      </c>
      <c r="X6" s="279" t="s">
        <v>345</v>
      </c>
      <c r="Y6" s="317" t="s">
        <v>343</v>
      </c>
    </row>
    <row r="7" spans="2:25" ht="18.75" x14ac:dyDescent="0.25">
      <c r="B7" s="219">
        <v>4</v>
      </c>
      <c r="C7" s="207">
        <v>42133</v>
      </c>
      <c r="D7" s="249" t="s">
        <v>17</v>
      </c>
      <c r="E7" s="245" t="s">
        <v>15</v>
      </c>
      <c r="F7" s="249" t="s">
        <v>12</v>
      </c>
      <c r="G7" s="245" t="s">
        <v>14</v>
      </c>
      <c r="H7" s="245" t="s">
        <v>13</v>
      </c>
      <c r="I7" s="267" t="s">
        <v>0</v>
      </c>
      <c r="J7" s="267" t="s">
        <v>0</v>
      </c>
      <c r="K7" s="268" t="s">
        <v>1</v>
      </c>
      <c r="L7" s="270" t="s">
        <v>1</v>
      </c>
      <c r="M7" s="271" t="s">
        <v>325</v>
      </c>
      <c r="N7" s="241"/>
      <c r="O7" s="318">
        <v>2</v>
      </c>
      <c r="P7" s="319" t="s">
        <v>8</v>
      </c>
      <c r="Q7" s="320">
        <f t="shared" ref="Q7:Q8" si="0">+R7+S7+T7</f>
        <v>1</v>
      </c>
      <c r="R7" s="321">
        <v>1</v>
      </c>
      <c r="S7" s="322">
        <v>0</v>
      </c>
      <c r="T7" s="320">
        <v>0</v>
      </c>
      <c r="U7" s="329">
        <f t="shared" ref="U7" si="1">(R7+(T7*0.5))/Q7</f>
        <v>1</v>
      </c>
      <c r="V7" s="330">
        <f t="shared" ref="V7:V8" si="2">+(R7*3)+(T7*1)</f>
        <v>3</v>
      </c>
      <c r="W7" s="350">
        <f>((R6-R7)+(S7-S6))/2</f>
        <v>0</v>
      </c>
      <c r="X7" s="327" t="s">
        <v>345</v>
      </c>
      <c r="Y7" s="320" t="s">
        <v>343</v>
      </c>
    </row>
    <row r="8" spans="2:25" ht="18.75" x14ac:dyDescent="0.25">
      <c r="B8" s="219">
        <v>5</v>
      </c>
      <c r="C8" s="207">
        <v>42140</v>
      </c>
      <c r="D8" s="249" t="s">
        <v>15</v>
      </c>
      <c r="E8" s="245" t="s">
        <v>12</v>
      </c>
      <c r="F8" s="249" t="s">
        <v>13</v>
      </c>
      <c r="G8" s="245" t="s">
        <v>17</v>
      </c>
      <c r="H8" s="245" t="s">
        <v>14</v>
      </c>
      <c r="I8" s="271" t="s">
        <v>325</v>
      </c>
      <c r="J8" s="267" t="s">
        <v>0</v>
      </c>
      <c r="K8" s="268" t="s">
        <v>1</v>
      </c>
      <c r="L8" s="270" t="s">
        <v>1</v>
      </c>
      <c r="M8" s="267" t="s">
        <v>0</v>
      </c>
      <c r="N8" s="240"/>
      <c r="O8" s="323">
        <v>3</v>
      </c>
      <c r="P8" s="324" t="s">
        <v>6</v>
      </c>
      <c r="Q8" s="236">
        <f t="shared" si="0"/>
        <v>1</v>
      </c>
      <c r="R8" s="325">
        <v>0</v>
      </c>
      <c r="S8" s="238">
        <v>1</v>
      </c>
      <c r="T8" s="236">
        <v>0</v>
      </c>
      <c r="U8" s="328">
        <f t="shared" ref="U8" si="3">(R8+(T8*0.5))/Q8</f>
        <v>0</v>
      </c>
      <c r="V8" s="330">
        <f t="shared" si="2"/>
        <v>0</v>
      </c>
      <c r="W8" s="331">
        <f>((R6-R8)+(S8-S6))/2</f>
        <v>1</v>
      </c>
      <c r="X8" s="326" t="s">
        <v>346</v>
      </c>
      <c r="Y8" s="236" t="s">
        <v>348</v>
      </c>
    </row>
    <row r="9" spans="2:25" ht="18.75" x14ac:dyDescent="0.25">
      <c r="B9" s="219">
        <v>6</v>
      </c>
      <c r="C9" s="207">
        <v>42147</v>
      </c>
      <c r="D9" s="249" t="s">
        <v>12</v>
      </c>
      <c r="E9" s="245" t="s">
        <v>13</v>
      </c>
      <c r="F9" s="249" t="s">
        <v>14</v>
      </c>
      <c r="G9" s="245" t="s">
        <v>15</v>
      </c>
      <c r="H9" s="245" t="s">
        <v>17</v>
      </c>
      <c r="I9" s="267" t="s">
        <v>1</v>
      </c>
      <c r="J9" s="267" t="s">
        <v>0</v>
      </c>
      <c r="K9" s="271" t="s">
        <v>325</v>
      </c>
      <c r="L9" s="270" t="s">
        <v>1</v>
      </c>
      <c r="M9" s="267" t="s">
        <v>0</v>
      </c>
      <c r="N9" s="240"/>
      <c r="O9" s="318">
        <v>4</v>
      </c>
      <c r="P9" s="319" t="s">
        <v>342</v>
      </c>
      <c r="Q9" s="320">
        <f t="shared" ref="Q9" si="4">+R9+S9+T9</f>
        <v>1</v>
      </c>
      <c r="R9" s="363">
        <v>0</v>
      </c>
      <c r="S9" s="322">
        <v>1</v>
      </c>
      <c r="T9" s="320">
        <v>0</v>
      </c>
      <c r="U9" s="329">
        <f t="shared" ref="U9" si="5">(R9+(T9*0.5))/Q9</f>
        <v>0</v>
      </c>
      <c r="V9" s="330">
        <f t="shared" ref="V9" si="6">+(R9*3)+(T9*1)</f>
        <v>0</v>
      </c>
      <c r="W9" s="353">
        <f>((R6-R9)+(S9-S6))/2</f>
        <v>1</v>
      </c>
      <c r="X9" s="327" t="s">
        <v>346</v>
      </c>
      <c r="Y9" s="320" t="s">
        <v>348</v>
      </c>
    </row>
    <row r="10" spans="2:25" ht="19.5" thickBot="1" x14ac:dyDescent="0.3">
      <c r="B10" s="219">
        <v>7</v>
      </c>
      <c r="C10" s="207">
        <v>42154</v>
      </c>
      <c r="D10" s="249" t="s">
        <v>13</v>
      </c>
      <c r="E10" s="245" t="s">
        <v>14</v>
      </c>
      <c r="F10" s="249" t="s">
        <v>17</v>
      </c>
      <c r="G10" s="245" t="s">
        <v>12</v>
      </c>
      <c r="H10" s="245" t="s">
        <v>15</v>
      </c>
      <c r="I10" s="267" t="s">
        <v>1</v>
      </c>
      <c r="J10" s="271" t="s">
        <v>325</v>
      </c>
      <c r="K10" s="268" t="s">
        <v>1</v>
      </c>
      <c r="L10" s="270" t="s">
        <v>0</v>
      </c>
      <c r="M10" s="267" t="s">
        <v>0</v>
      </c>
      <c r="N10" s="240"/>
      <c r="O10" s="356">
        <v>5</v>
      </c>
      <c r="P10" s="357" t="s">
        <v>5</v>
      </c>
      <c r="Q10" s="358">
        <f>+R10+S10+T10</f>
        <v>0</v>
      </c>
      <c r="R10" s="354">
        <v>0</v>
      </c>
      <c r="S10" s="359">
        <v>0</v>
      </c>
      <c r="T10" s="358">
        <v>0</v>
      </c>
      <c r="U10" s="355">
        <v>0</v>
      </c>
      <c r="V10" s="360">
        <f>+(R10*3)+(T10*1)</f>
        <v>0</v>
      </c>
      <c r="W10" s="361">
        <f>((R6-R10)+(S10-S6))/2</f>
        <v>0.5</v>
      </c>
      <c r="X10" s="362" t="s">
        <v>347</v>
      </c>
      <c r="Y10" s="358" t="s">
        <v>325</v>
      </c>
    </row>
    <row r="11" spans="2:25" ht="18.75" x14ac:dyDescent="0.25">
      <c r="B11" s="219">
        <v>8</v>
      </c>
      <c r="C11" s="207">
        <v>42161</v>
      </c>
      <c r="D11" s="249" t="s">
        <v>14</v>
      </c>
      <c r="E11" s="245" t="s">
        <v>17</v>
      </c>
      <c r="F11" s="249" t="s">
        <v>15</v>
      </c>
      <c r="G11" s="245" t="s">
        <v>13</v>
      </c>
      <c r="H11" s="245" t="s">
        <v>12</v>
      </c>
      <c r="I11" s="267" t="s">
        <v>0</v>
      </c>
      <c r="J11" s="267" t="s">
        <v>0</v>
      </c>
      <c r="K11" s="268" t="s">
        <v>1</v>
      </c>
      <c r="L11" s="269" t="s">
        <v>325</v>
      </c>
      <c r="M11" s="267" t="s">
        <v>1</v>
      </c>
      <c r="N11" s="240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</row>
    <row r="12" spans="2:25" ht="19.5" thickBot="1" x14ac:dyDescent="0.3">
      <c r="B12" s="219">
        <v>9</v>
      </c>
      <c r="C12" s="207">
        <v>42168</v>
      </c>
      <c r="D12" s="250" t="s">
        <v>17</v>
      </c>
      <c r="E12" s="247" t="s">
        <v>15</v>
      </c>
      <c r="F12" s="250" t="s">
        <v>12</v>
      </c>
      <c r="G12" s="247" t="s">
        <v>14</v>
      </c>
      <c r="H12" s="256" t="s">
        <v>13</v>
      </c>
      <c r="I12" s="272" t="s">
        <v>1</v>
      </c>
      <c r="J12" s="272" t="s">
        <v>0</v>
      </c>
      <c r="K12" s="273" t="s">
        <v>1</v>
      </c>
      <c r="L12" s="274" t="s">
        <v>0</v>
      </c>
      <c r="M12" s="275" t="s">
        <v>325</v>
      </c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</row>
    <row r="13" spans="2:25" ht="19.5" thickBot="1" x14ac:dyDescent="0.3">
      <c r="B13" s="219">
        <v>10</v>
      </c>
      <c r="C13" s="207">
        <v>42175</v>
      </c>
      <c r="D13" s="485" t="s">
        <v>335</v>
      </c>
      <c r="E13" s="486"/>
      <c r="F13" s="486"/>
      <c r="G13" s="487"/>
      <c r="H13" s="246" t="s">
        <v>330</v>
      </c>
      <c r="I13" s="493" t="s">
        <v>340</v>
      </c>
      <c r="J13" s="494"/>
      <c r="K13" s="494"/>
      <c r="L13" s="494"/>
      <c r="M13" s="495"/>
      <c r="N13" s="240"/>
      <c r="O13" s="241"/>
      <c r="P13" s="241"/>
      <c r="Q13" s="240"/>
      <c r="R13" s="240"/>
      <c r="S13" s="240"/>
      <c r="T13" s="240"/>
      <c r="U13" s="345"/>
      <c r="V13" s="241"/>
      <c r="W13" s="348"/>
      <c r="X13" s="347"/>
      <c r="Y13" s="240"/>
    </row>
    <row r="14" spans="2:25" ht="18.75" x14ac:dyDescent="0.25">
      <c r="B14" s="219">
        <v>11</v>
      </c>
      <c r="C14" s="207">
        <v>42182</v>
      </c>
      <c r="D14" s="244" t="s">
        <v>15</v>
      </c>
      <c r="E14" s="244" t="s">
        <v>12</v>
      </c>
      <c r="F14" s="248" t="s">
        <v>13</v>
      </c>
      <c r="G14" s="244" t="s">
        <v>17</v>
      </c>
      <c r="H14" s="220" t="s">
        <v>14</v>
      </c>
      <c r="I14" s="276" t="s">
        <v>325</v>
      </c>
      <c r="J14" s="260" t="s">
        <v>0</v>
      </c>
      <c r="K14" s="270" t="s">
        <v>1</v>
      </c>
      <c r="L14" s="270" t="s">
        <v>1</v>
      </c>
      <c r="M14" s="260" t="s">
        <v>0</v>
      </c>
      <c r="N14" s="240"/>
      <c r="O14" s="490"/>
      <c r="P14" s="490"/>
      <c r="Q14" s="490"/>
      <c r="R14" s="490"/>
      <c r="S14" s="490"/>
      <c r="T14" s="490"/>
      <c r="U14" s="490"/>
      <c r="V14" s="490"/>
      <c r="W14" s="490"/>
      <c r="X14" s="490"/>
      <c r="Y14" s="490"/>
    </row>
    <row r="15" spans="2:25" ht="18.75" x14ac:dyDescent="0.25">
      <c r="B15" s="219">
        <v>12</v>
      </c>
      <c r="C15" s="207">
        <v>42189</v>
      </c>
      <c r="D15" s="245" t="s">
        <v>15</v>
      </c>
      <c r="E15" s="245" t="s">
        <v>14</v>
      </c>
      <c r="F15" s="249" t="s">
        <v>13</v>
      </c>
      <c r="G15" s="245" t="s">
        <v>12</v>
      </c>
      <c r="H15" s="204" t="s">
        <v>17</v>
      </c>
      <c r="I15" s="270" t="s">
        <v>1</v>
      </c>
      <c r="J15" s="267" t="s">
        <v>0</v>
      </c>
      <c r="K15" s="277" t="s">
        <v>325</v>
      </c>
      <c r="L15" s="270" t="s">
        <v>1</v>
      </c>
      <c r="M15" s="267" t="s">
        <v>0</v>
      </c>
      <c r="N15" s="240"/>
      <c r="O15" s="490"/>
      <c r="P15" s="490"/>
      <c r="Q15" s="490"/>
      <c r="R15" s="490"/>
      <c r="S15" s="490"/>
      <c r="T15" s="490"/>
      <c r="U15" s="490"/>
      <c r="V15" s="490"/>
      <c r="W15" s="490"/>
      <c r="X15" s="490"/>
      <c r="Y15" s="490"/>
    </row>
    <row r="16" spans="2:25" ht="18.75" x14ac:dyDescent="0.25">
      <c r="B16" s="219">
        <v>13</v>
      </c>
      <c r="C16" s="207">
        <v>42196</v>
      </c>
      <c r="D16" s="245" t="s">
        <v>14</v>
      </c>
      <c r="E16" s="245" t="s">
        <v>13</v>
      </c>
      <c r="F16" s="249" t="s">
        <v>12</v>
      </c>
      <c r="G16" s="245" t="s">
        <v>17</v>
      </c>
      <c r="H16" s="204" t="s">
        <v>15</v>
      </c>
      <c r="I16" s="270" t="s">
        <v>1</v>
      </c>
      <c r="J16" s="271" t="s">
        <v>325</v>
      </c>
      <c r="K16" s="268" t="s">
        <v>0</v>
      </c>
      <c r="L16" s="270" t="s">
        <v>1</v>
      </c>
      <c r="M16" s="267" t="s">
        <v>0</v>
      </c>
      <c r="N16" s="24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</row>
    <row r="17" spans="2:25" ht="18.75" x14ac:dyDescent="0.25">
      <c r="B17" s="219">
        <v>14</v>
      </c>
      <c r="C17" s="207">
        <v>42203</v>
      </c>
      <c r="D17" s="245" t="s">
        <v>13</v>
      </c>
      <c r="E17" s="245" t="s">
        <v>15</v>
      </c>
      <c r="F17" s="249" t="s">
        <v>17</v>
      </c>
      <c r="G17" s="245" t="s">
        <v>14</v>
      </c>
      <c r="H17" s="204" t="s">
        <v>12</v>
      </c>
      <c r="I17" s="270" t="s">
        <v>0</v>
      </c>
      <c r="J17" s="267" t="s">
        <v>1</v>
      </c>
      <c r="K17" s="270" t="s">
        <v>1</v>
      </c>
      <c r="L17" s="269" t="s">
        <v>325</v>
      </c>
      <c r="M17" s="267" t="s">
        <v>0</v>
      </c>
      <c r="N17" s="240"/>
      <c r="O17" s="241"/>
      <c r="P17" s="241"/>
      <c r="Q17" s="240"/>
      <c r="R17" s="240"/>
      <c r="S17" s="240"/>
      <c r="T17" s="240"/>
      <c r="U17" s="345"/>
      <c r="V17" s="241"/>
      <c r="W17" s="348"/>
      <c r="X17" s="347"/>
      <c r="Y17" s="240"/>
    </row>
    <row r="18" spans="2:25" ht="18.75" x14ac:dyDescent="0.25">
      <c r="B18" s="219">
        <v>15</v>
      </c>
      <c r="C18" s="207">
        <v>42210</v>
      </c>
      <c r="D18" s="245" t="s">
        <v>12</v>
      </c>
      <c r="E18" s="245" t="s">
        <v>14</v>
      </c>
      <c r="F18" s="249" t="s">
        <v>17</v>
      </c>
      <c r="G18" s="245" t="s">
        <v>15</v>
      </c>
      <c r="H18" s="204" t="s">
        <v>13</v>
      </c>
      <c r="I18" s="270" t="s">
        <v>0</v>
      </c>
      <c r="J18" s="267" t="s">
        <v>1</v>
      </c>
      <c r="K18" s="268" t="s">
        <v>0</v>
      </c>
      <c r="L18" s="270" t="s">
        <v>1</v>
      </c>
      <c r="M18" s="271" t="s">
        <v>325</v>
      </c>
      <c r="N18" s="241"/>
      <c r="O18" s="241"/>
      <c r="P18" s="241"/>
      <c r="Q18" s="240"/>
      <c r="R18" s="240"/>
      <c r="S18" s="240"/>
      <c r="T18" s="240"/>
      <c r="U18" s="345"/>
      <c r="V18" s="241"/>
      <c r="W18" s="240"/>
      <c r="X18" s="240"/>
      <c r="Y18" s="240"/>
    </row>
    <row r="19" spans="2:25" ht="18.75" x14ac:dyDescent="0.25">
      <c r="B19" s="219">
        <v>16</v>
      </c>
      <c r="C19" s="207">
        <v>42217</v>
      </c>
      <c r="D19" s="245" t="s">
        <v>17</v>
      </c>
      <c r="E19" s="245" t="s">
        <v>13</v>
      </c>
      <c r="F19" s="249" t="s">
        <v>12</v>
      </c>
      <c r="G19" s="245" t="s">
        <v>15</v>
      </c>
      <c r="H19" s="204" t="s">
        <v>14</v>
      </c>
      <c r="I19" s="269" t="s">
        <v>325</v>
      </c>
      <c r="J19" s="267" t="s">
        <v>1</v>
      </c>
      <c r="K19" s="270" t="s">
        <v>1</v>
      </c>
      <c r="L19" s="270" t="s">
        <v>0</v>
      </c>
      <c r="M19" s="267" t="s">
        <v>0</v>
      </c>
      <c r="N19" s="240"/>
      <c r="O19" s="241"/>
      <c r="P19" s="241"/>
      <c r="Q19" s="240"/>
      <c r="R19" s="240"/>
      <c r="S19" s="240"/>
      <c r="T19" s="240"/>
      <c r="U19" s="345"/>
      <c r="V19" s="241"/>
      <c r="W19" s="346"/>
      <c r="X19" s="347"/>
      <c r="Y19" s="240"/>
    </row>
    <row r="20" spans="2:25" ht="18.75" x14ac:dyDescent="0.25">
      <c r="B20" s="219">
        <v>17</v>
      </c>
      <c r="C20" s="207">
        <v>42224</v>
      </c>
      <c r="D20" s="245" t="s">
        <v>13</v>
      </c>
      <c r="E20" s="245" t="s">
        <v>12</v>
      </c>
      <c r="F20" s="249" t="s">
        <v>15</v>
      </c>
      <c r="G20" s="245" t="s">
        <v>14</v>
      </c>
      <c r="H20" s="204" t="s">
        <v>17</v>
      </c>
      <c r="I20" s="267" t="s">
        <v>202</v>
      </c>
      <c r="J20" s="267" t="s">
        <v>202</v>
      </c>
      <c r="K20" s="277" t="s">
        <v>325</v>
      </c>
      <c r="L20" s="270" t="s">
        <v>1</v>
      </c>
      <c r="M20" s="267" t="s">
        <v>0</v>
      </c>
      <c r="N20" s="240"/>
      <c r="O20" s="241"/>
      <c r="P20" s="241"/>
      <c r="Q20" s="240"/>
      <c r="R20" s="240"/>
      <c r="S20" s="240"/>
      <c r="T20" s="240"/>
      <c r="U20" s="345"/>
      <c r="V20" s="241"/>
      <c r="W20" s="348"/>
      <c r="X20" s="347"/>
      <c r="Y20" s="240"/>
    </row>
    <row r="21" spans="2:25" ht="18.75" x14ac:dyDescent="0.25">
      <c r="B21" s="219">
        <v>18</v>
      </c>
      <c r="C21" s="207">
        <v>42231</v>
      </c>
      <c r="D21" s="245" t="s">
        <v>12</v>
      </c>
      <c r="E21" s="245" t="s">
        <v>15</v>
      </c>
      <c r="F21" s="249" t="s">
        <v>17</v>
      </c>
      <c r="G21" s="245" t="s">
        <v>13</v>
      </c>
      <c r="H21" s="204" t="s">
        <v>14</v>
      </c>
      <c r="I21" s="269" t="s">
        <v>325</v>
      </c>
      <c r="J21" s="267" t="s">
        <v>1</v>
      </c>
      <c r="K21" s="270" t="s">
        <v>1</v>
      </c>
      <c r="L21" s="270" t="s">
        <v>0</v>
      </c>
      <c r="M21" s="267" t="s">
        <v>0</v>
      </c>
      <c r="N21" s="240"/>
      <c r="O21" s="241"/>
      <c r="P21" s="241"/>
      <c r="Q21" s="240"/>
      <c r="R21" s="240"/>
      <c r="S21" s="240"/>
      <c r="T21" s="240"/>
      <c r="U21" s="345"/>
      <c r="V21" s="241"/>
      <c r="W21" s="346"/>
      <c r="X21" s="347"/>
      <c r="Y21" s="240"/>
    </row>
    <row r="22" spans="2:25" ht="19.5" thickBot="1" x14ac:dyDescent="0.3">
      <c r="B22" s="219">
        <v>19</v>
      </c>
      <c r="C22" s="207">
        <v>42238</v>
      </c>
      <c r="D22" s="247" t="s">
        <v>17</v>
      </c>
      <c r="E22" s="247" t="s">
        <v>14</v>
      </c>
      <c r="F22" s="253" t="s">
        <v>13</v>
      </c>
      <c r="G22" s="247" t="s">
        <v>15</v>
      </c>
      <c r="H22" s="251" t="s">
        <v>12</v>
      </c>
      <c r="I22" s="270" t="s">
        <v>1</v>
      </c>
      <c r="J22" s="258" t="s">
        <v>1</v>
      </c>
      <c r="K22" s="268" t="s">
        <v>0</v>
      </c>
      <c r="L22" s="269" t="s">
        <v>325</v>
      </c>
      <c r="M22" s="257" t="s">
        <v>0</v>
      </c>
      <c r="N22" s="240"/>
      <c r="O22" s="241"/>
      <c r="P22" s="241"/>
      <c r="Q22" s="240"/>
      <c r="R22" s="240"/>
      <c r="S22" s="240"/>
      <c r="T22" s="240"/>
      <c r="U22" s="345"/>
      <c r="V22" s="241"/>
      <c r="W22" s="346"/>
      <c r="X22" s="347"/>
      <c r="Y22" s="240"/>
    </row>
    <row r="23" spans="2:25" ht="18.75" x14ac:dyDescent="0.25">
      <c r="B23" s="219">
        <v>20</v>
      </c>
      <c r="C23" s="207">
        <v>42245</v>
      </c>
      <c r="D23" s="332" t="s">
        <v>15</v>
      </c>
      <c r="E23" s="332" t="s">
        <v>17</v>
      </c>
      <c r="F23" s="333" t="s">
        <v>14</v>
      </c>
      <c r="G23" s="332" t="s">
        <v>12</v>
      </c>
      <c r="H23" s="220" t="s">
        <v>13</v>
      </c>
      <c r="I23" s="267" t="s">
        <v>0</v>
      </c>
      <c r="J23" s="257" t="s">
        <v>0</v>
      </c>
      <c r="K23" s="258" t="s">
        <v>1</v>
      </c>
      <c r="L23" s="258" t="s">
        <v>1</v>
      </c>
      <c r="M23" s="271" t="s">
        <v>325</v>
      </c>
      <c r="N23" s="242"/>
      <c r="O23" s="241"/>
      <c r="P23" s="241"/>
      <c r="Q23" s="240"/>
      <c r="R23" s="240"/>
      <c r="S23" s="240"/>
      <c r="T23" s="240"/>
      <c r="U23" s="345"/>
      <c r="V23" s="241"/>
      <c r="W23" s="346"/>
      <c r="X23" s="347"/>
      <c r="Y23" s="240"/>
    </row>
    <row r="24" spans="2:25" ht="18.75" x14ac:dyDescent="0.25">
      <c r="B24" s="219">
        <v>21</v>
      </c>
      <c r="C24" s="207">
        <v>42252</v>
      </c>
      <c r="D24" s="245" t="s">
        <v>13</v>
      </c>
      <c r="E24" s="245" t="s">
        <v>14</v>
      </c>
      <c r="F24" s="249" t="s">
        <v>17</v>
      </c>
      <c r="G24" s="245" t="s">
        <v>12</v>
      </c>
      <c r="H24" s="204" t="s">
        <v>15</v>
      </c>
      <c r="I24" s="258" t="s">
        <v>1</v>
      </c>
      <c r="J24" s="271" t="s">
        <v>325</v>
      </c>
      <c r="K24" s="257" t="s">
        <v>0</v>
      </c>
      <c r="L24" s="258" t="s">
        <v>1</v>
      </c>
      <c r="M24" s="257" t="s">
        <v>0</v>
      </c>
      <c r="N24" s="243"/>
      <c r="O24" s="241"/>
      <c r="P24" s="241"/>
      <c r="Q24" s="240"/>
      <c r="R24" s="240"/>
      <c r="S24" s="240"/>
      <c r="T24" s="240"/>
      <c r="U24" s="345"/>
      <c r="V24" s="241"/>
      <c r="W24" s="346"/>
      <c r="X24" s="347"/>
      <c r="Y24" s="240"/>
    </row>
    <row r="25" spans="2:25" ht="18.75" x14ac:dyDescent="0.25">
      <c r="B25" s="219">
        <v>22</v>
      </c>
      <c r="C25" s="207">
        <v>42259</v>
      </c>
      <c r="D25" s="245" t="s">
        <v>14</v>
      </c>
      <c r="E25" s="245" t="s">
        <v>15</v>
      </c>
      <c r="F25" s="249" t="s">
        <v>12</v>
      </c>
      <c r="G25" s="245" t="s">
        <v>13</v>
      </c>
      <c r="H25" s="204" t="s">
        <v>17</v>
      </c>
      <c r="I25" s="258" t="s">
        <v>1</v>
      </c>
      <c r="J25" s="257" t="s">
        <v>0</v>
      </c>
      <c r="K25" s="277" t="s">
        <v>325</v>
      </c>
      <c r="L25" s="258" t="s">
        <v>1</v>
      </c>
      <c r="M25" s="257" t="s">
        <v>0</v>
      </c>
      <c r="N25" s="243"/>
      <c r="O25" s="490"/>
      <c r="P25" s="490"/>
      <c r="Q25" s="490"/>
      <c r="R25" s="490"/>
      <c r="S25" s="490"/>
      <c r="T25" s="490"/>
      <c r="U25" s="490"/>
      <c r="V25" s="490"/>
      <c r="W25" s="490"/>
      <c r="X25" s="490"/>
      <c r="Y25" s="490"/>
    </row>
    <row r="26" spans="2:25" ht="18.75" x14ac:dyDescent="0.25">
      <c r="B26" s="219">
        <v>23</v>
      </c>
      <c r="C26" s="207">
        <v>42266</v>
      </c>
      <c r="D26" s="245" t="s">
        <v>12</v>
      </c>
      <c r="E26" s="245" t="s">
        <v>17</v>
      </c>
      <c r="F26" s="249" t="s">
        <v>14</v>
      </c>
      <c r="G26" s="245" t="s">
        <v>13</v>
      </c>
      <c r="H26" s="204" t="s">
        <v>15</v>
      </c>
      <c r="I26" s="258" t="s">
        <v>1</v>
      </c>
      <c r="J26" s="271" t="s">
        <v>325</v>
      </c>
      <c r="K26" s="257" t="s">
        <v>0</v>
      </c>
      <c r="L26" s="258" t="s">
        <v>1</v>
      </c>
      <c r="M26" s="257" t="s">
        <v>0</v>
      </c>
      <c r="N26" s="243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</row>
    <row r="27" spans="2:25" ht="18.75" x14ac:dyDescent="0.25">
      <c r="B27" s="219">
        <v>24</v>
      </c>
      <c r="C27" s="207">
        <v>42273</v>
      </c>
      <c r="D27" s="245" t="s">
        <v>15</v>
      </c>
      <c r="E27" s="245" t="s">
        <v>13</v>
      </c>
      <c r="F27" s="249" t="s">
        <v>14</v>
      </c>
      <c r="G27" s="245" t="s">
        <v>17</v>
      </c>
      <c r="H27" s="204" t="s">
        <v>12</v>
      </c>
      <c r="I27" s="258" t="s">
        <v>1</v>
      </c>
      <c r="J27" s="258" t="s">
        <v>1</v>
      </c>
      <c r="K27" s="257" t="s">
        <v>0</v>
      </c>
      <c r="L27" s="269" t="s">
        <v>325</v>
      </c>
      <c r="M27" s="257" t="s">
        <v>0</v>
      </c>
      <c r="N27" s="243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90"/>
    </row>
    <row r="28" spans="2:25" ht="18.75" x14ac:dyDescent="0.25">
      <c r="B28" s="219">
        <v>25</v>
      </c>
      <c r="C28" s="207">
        <v>42280</v>
      </c>
      <c r="D28" s="245" t="s">
        <v>14</v>
      </c>
      <c r="E28" s="245" t="s">
        <v>12</v>
      </c>
      <c r="F28" s="245" t="s">
        <v>15</v>
      </c>
      <c r="G28" s="245" t="s">
        <v>17</v>
      </c>
      <c r="H28" s="204" t="s">
        <v>13</v>
      </c>
      <c r="I28" s="258" t="s">
        <v>1</v>
      </c>
      <c r="J28" s="258" t="s">
        <v>1</v>
      </c>
      <c r="K28" s="257" t="s">
        <v>0</v>
      </c>
      <c r="L28" s="257" t="s">
        <v>0</v>
      </c>
      <c r="M28" s="271" t="s">
        <v>325</v>
      </c>
      <c r="N28" s="242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</row>
    <row r="29" spans="2:25" ht="19.5" thickBot="1" x14ac:dyDescent="0.3">
      <c r="B29" s="222">
        <v>26</v>
      </c>
      <c r="C29" s="223">
        <v>42287</v>
      </c>
      <c r="D29" s="255" t="s">
        <v>13</v>
      </c>
      <c r="E29" s="252" t="s">
        <v>17</v>
      </c>
      <c r="F29" s="254" t="s">
        <v>15</v>
      </c>
      <c r="G29" s="255" t="s">
        <v>12</v>
      </c>
      <c r="H29" s="221" t="s">
        <v>14</v>
      </c>
      <c r="I29" s="334" t="s">
        <v>325</v>
      </c>
      <c r="J29" s="237"/>
      <c r="K29" s="239"/>
      <c r="L29" s="259"/>
      <c r="M29" s="237"/>
      <c r="N29" s="243"/>
      <c r="O29" s="241"/>
      <c r="P29" s="241"/>
      <c r="Q29" s="240"/>
      <c r="R29" s="240"/>
      <c r="S29" s="240"/>
      <c r="T29" s="240"/>
      <c r="U29" s="345"/>
      <c r="V29" s="241"/>
      <c r="W29" s="240"/>
      <c r="X29" s="240"/>
      <c r="Y29" s="240"/>
    </row>
    <row r="30" spans="2:25" ht="18.75" x14ac:dyDescent="0.25">
      <c r="B30" s="201"/>
      <c r="C30" s="212">
        <v>42294</v>
      </c>
      <c r="D30" s="497" t="s">
        <v>336</v>
      </c>
      <c r="E30" s="498"/>
      <c r="F30" s="498"/>
      <c r="G30" s="499"/>
      <c r="H30" s="209"/>
      <c r="I30" s="199"/>
      <c r="J30" s="199"/>
      <c r="K30" s="199"/>
      <c r="L30" s="199"/>
      <c r="M30" s="199"/>
      <c r="N30" s="199"/>
      <c r="O30" s="241"/>
      <c r="P30" s="241"/>
      <c r="Q30" s="240"/>
      <c r="R30" s="240"/>
      <c r="S30" s="240"/>
      <c r="T30" s="240"/>
      <c r="U30" s="345"/>
      <c r="V30" s="241"/>
      <c r="W30" s="346"/>
      <c r="X30" s="347"/>
      <c r="Y30" s="240"/>
    </row>
    <row r="31" spans="2:25" ht="18.75" x14ac:dyDescent="0.25">
      <c r="B31" s="202"/>
      <c r="C31" s="213">
        <v>42301</v>
      </c>
      <c r="D31" s="472" t="s">
        <v>337</v>
      </c>
      <c r="E31" s="473"/>
      <c r="F31" s="473"/>
      <c r="G31" s="474"/>
      <c r="H31" s="210"/>
      <c r="I31" s="199"/>
      <c r="J31" s="199"/>
      <c r="K31" s="199"/>
      <c r="L31" s="199"/>
      <c r="M31" s="199"/>
      <c r="N31" s="199"/>
      <c r="O31" s="241"/>
      <c r="P31" s="241"/>
      <c r="Q31" s="240"/>
      <c r="R31" s="240"/>
      <c r="S31" s="240"/>
      <c r="T31" s="240"/>
      <c r="U31" s="345"/>
      <c r="V31" s="241"/>
      <c r="W31" s="348"/>
      <c r="X31" s="347"/>
      <c r="Y31" s="240"/>
    </row>
    <row r="32" spans="2:25" ht="18.75" x14ac:dyDescent="0.25">
      <c r="B32" s="202"/>
      <c r="C32" s="213">
        <v>42308</v>
      </c>
      <c r="D32" s="472" t="s">
        <v>338</v>
      </c>
      <c r="E32" s="473"/>
      <c r="F32" s="473"/>
      <c r="G32" s="474"/>
      <c r="H32" s="210"/>
      <c r="I32" s="199"/>
      <c r="J32" s="199"/>
      <c r="K32" s="199"/>
      <c r="L32" s="199"/>
      <c r="M32" s="199"/>
      <c r="N32" s="199"/>
      <c r="O32" s="241"/>
      <c r="P32" s="241"/>
      <c r="Q32" s="240"/>
      <c r="R32" s="240"/>
      <c r="S32" s="240"/>
      <c r="T32" s="240"/>
      <c r="U32" s="345"/>
      <c r="V32" s="241"/>
      <c r="W32" s="346"/>
      <c r="X32" s="347"/>
      <c r="Y32" s="240"/>
    </row>
    <row r="33" spans="2:25" ht="19.5" thickBot="1" x14ac:dyDescent="0.3">
      <c r="B33" s="203"/>
      <c r="C33" s="214">
        <v>42315</v>
      </c>
      <c r="D33" s="475" t="s">
        <v>339</v>
      </c>
      <c r="E33" s="476"/>
      <c r="F33" s="476"/>
      <c r="G33" s="477"/>
      <c r="H33" s="211"/>
      <c r="I33" s="199"/>
      <c r="J33" s="199"/>
      <c r="K33" s="199"/>
      <c r="L33" s="199"/>
      <c r="M33" s="199"/>
      <c r="N33" s="199"/>
      <c r="O33" s="241"/>
      <c r="P33" s="241"/>
      <c r="Q33" s="240"/>
      <c r="R33" s="240"/>
      <c r="S33" s="240"/>
      <c r="T33" s="240"/>
      <c r="U33" s="345"/>
      <c r="V33" s="241"/>
      <c r="W33" s="346"/>
      <c r="X33" s="347"/>
      <c r="Y33" s="240"/>
    </row>
    <row r="34" spans="2:25" ht="18.75" x14ac:dyDescent="0.25">
      <c r="B34" s="206"/>
      <c r="C34" s="230"/>
      <c r="D34" s="231"/>
      <c r="E34" s="231"/>
      <c r="F34" s="231"/>
      <c r="G34" s="231"/>
      <c r="H34" s="229"/>
      <c r="I34" s="232"/>
      <c r="J34" s="232"/>
      <c r="K34" s="232"/>
      <c r="L34" s="232"/>
      <c r="M34" s="232"/>
      <c r="N34" s="232"/>
      <c r="O34" s="349"/>
      <c r="P34" s="351"/>
      <c r="Q34" s="349"/>
      <c r="R34" s="349"/>
      <c r="S34" s="349"/>
      <c r="T34" s="349"/>
      <c r="U34" s="349"/>
      <c r="V34" s="349"/>
      <c r="W34" s="349"/>
      <c r="X34" s="349"/>
      <c r="Y34" s="349"/>
    </row>
    <row r="35" spans="2:25" ht="18.75" x14ac:dyDescent="0.25">
      <c r="B35" s="206"/>
      <c r="C35" s="230"/>
      <c r="D35" s="231"/>
      <c r="E35" s="231"/>
      <c r="F35" s="231"/>
      <c r="G35" s="231"/>
      <c r="H35" s="229"/>
      <c r="I35" s="232"/>
      <c r="J35" s="232"/>
      <c r="K35" s="232"/>
      <c r="L35" s="232"/>
      <c r="M35" s="232"/>
      <c r="N35" s="232"/>
      <c r="O35" s="205"/>
      <c r="P35" s="205"/>
    </row>
    <row r="36" spans="2:25" x14ac:dyDescent="0.25">
      <c r="O36" s="490"/>
      <c r="P36" s="490"/>
      <c r="Q36" s="490"/>
      <c r="R36" s="490"/>
      <c r="S36" s="490"/>
      <c r="T36" s="490"/>
      <c r="U36" s="490"/>
      <c r="V36" s="490"/>
      <c r="W36" s="490"/>
      <c r="X36" s="490"/>
      <c r="Y36" s="490"/>
    </row>
    <row r="37" spans="2:25" x14ac:dyDescent="0.25">
      <c r="B37" s="199"/>
      <c r="C37" s="199"/>
      <c r="D37" s="199"/>
      <c r="E37" s="199"/>
      <c r="F37" s="471"/>
      <c r="G37" s="471"/>
      <c r="H37" s="471"/>
      <c r="I37" s="200"/>
      <c r="J37" s="200"/>
      <c r="K37" s="200"/>
      <c r="L37" s="200"/>
      <c r="M37" s="200"/>
      <c r="N37" s="20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</row>
    <row r="38" spans="2:25" x14ac:dyDescent="0.25">
      <c r="B38" s="199"/>
      <c r="C38" s="199"/>
      <c r="D38" s="199"/>
      <c r="E38" s="199"/>
      <c r="F38" s="471"/>
      <c r="G38" s="471"/>
      <c r="H38" s="471"/>
      <c r="I38" s="200"/>
      <c r="J38" s="200"/>
      <c r="K38" s="200"/>
      <c r="L38" s="200"/>
      <c r="M38" s="200"/>
      <c r="N38" s="20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</row>
    <row r="39" spans="2:25" ht="18.75" x14ac:dyDescent="0.25"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</row>
    <row r="40" spans="2:25" ht="18.75" x14ac:dyDescent="0.25"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241"/>
      <c r="P40" s="241"/>
      <c r="Q40" s="240"/>
      <c r="R40" s="240"/>
      <c r="S40" s="240"/>
      <c r="T40" s="240"/>
      <c r="U40" s="345"/>
      <c r="V40" s="241"/>
      <c r="W40" s="240"/>
      <c r="X40" s="240"/>
      <c r="Y40" s="240"/>
    </row>
    <row r="41" spans="2:25" ht="18.75" x14ac:dyDescent="0.25"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241"/>
      <c r="P41" s="241"/>
      <c r="Q41" s="240"/>
      <c r="R41" s="240"/>
      <c r="S41" s="240"/>
      <c r="T41" s="240"/>
      <c r="U41" s="345"/>
      <c r="V41" s="241"/>
      <c r="W41" s="346"/>
      <c r="X41" s="347"/>
      <c r="Y41" s="240"/>
    </row>
    <row r="42" spans="2:25" ht="18.75" x14ac:dyDescent="0.25"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241"/>
      <c r="P42" s="241"/>
      <c r="Q42" s="240"/>
      <c r="R42" s="240"/>
      <c r="S42" s="240"/>
      <c r="T42" s="240"/>
      <c r="U42" s="345"/>
      <c r="V42" s="241"/>
      <c r="W42" s="348"/>
      <c r="X42" s="347"/>
      <c r="Y42" s="240"/>
    </row>
    <row r="43" spans="2:25" ht="18.75" x14ac:dyDescent="0.25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241"/>
      <c r="P43" s="241"/>
      <c r="Q43" s="240"/>
      <c r="R43" s="240"/>
      <c r="S43" s="240"/>
      <c r="T43" s="240"/>
      <c r="U43" s="345"/>
      <c r="V43" s="241"/>
      <c r="W43" s="346"/>
      <c r="X43" s="347"/>
      <c r="Y43" s="240"/>
    </row>
    <row r="44" spans="2:25" ht="18.75" x14ac:dyDescent="0.25">
      <c r="B44" s="199"/>
      <c r="C44" s="199"/>
      <c r="D44" s="199"/>
      <c r="E44" s="199"/>
      <c r="F44" s="234"/>
      <c r="G44" s="234"/>
      <c r="H44" s="234"/>
      <c r="I44" s="234"/>
      <c r="J44" s="234"/>
      <c r="K44" s="234"/>
      <c r="L44" s="234"/>
      <c r="M44" s="234"/>
      <c r="N44" s="234"/>
      <c r="O44" s="241"/>
      <c r="P44" s="241"/>
      <c r="Q44" s="240"/>
      <c r="R44" s="240"/>
      <c r="S44" s="240"/>
      <c r="T44" s="240"/>
      <c r="U44" s="345"/>
      <c r="V44" s="241"/>
      <c r="W44" s="346"/>
      <c r="X44" s="347"/>
      <c r="Y44" s="240"/>
    </row>
    <row r="45" spans="2:25" x14ac:dyDescent="0.25">
      <c r="B45" s="199"/>
      <c r="C45" s="199"/>
      <c r="D45" s="199"/>
      <c r="E45" s="199"/>
      <c r="F45" s="234"/>
      <c r="G45" s="234"/>
      <c r="H45" s="234"/>
      <c r="I45" s="234"/>
      <c r="J45" s="234"/>
      <c r="K45" s="234"/>
      <c r="L45" s="234"/>
      <c r="M45" s="234"/>
      <c r="N45" s="234"/>
      <c r="O45" s="199"/>
      <c r="P45" s="199"/>
    </row>
    <row r="46" spans="2:25" ht="18.75" x14ac:dyDescent="0.25">
      <c r="B46" s="199"/>
      <c r="C46" s="199"/>
      <c r="D46" s="199"/>
      <c r="E46" s="199"/>
      <c r="F46" s="224"/>
      <c r="G46" s="224"/>
      <c r="H46" s="224"/>
      <c r="I46" s="233"/>
      <c r="J46" s="233"/>
      <c r="K46" s="233"/>
      <c r="L46" s="233"/>
      <c r="M46" s="233"/>
      <c r="N46" s="233"/>
      <c r="O46" s="199"/>
      <c r="P46" s="199"/>
    </row>
    <row r="47" spans="2:25" ht="18.75" x14ac:dyDescent="0.25">
      <c r="B47" s="199"/>
      <c r="C47" s="199"/>
      <c r="D47" s="199"/>
      <c r="E47" s="199"/>
      <c r="F47" s="224"/>
      <c r="G47" s="224"/>
      <c r="H47" s="224"/>
      <c r="I47" s="233"/>
      <c r="J47" s="233"/>
      <c r="K47" s="233"/>
      <c r="L47" s="233"/>
      <c r="M47" s="233"/>
      <c r="N47" s="233"/>
      <c r="O47" s="199"/>
      <c r="P47" s="199"/>
    </row>
    <row r="48" spans="2:25" x14ac:dyDescent="0.25">
      <c r="B48" s="199"/>
      <c r="C48" s="199"/>
      <c r="D48" s="199"/>
      <c r="E48" s="199"/>
      <c r="F48" s="199"/>
      <c r="G48" s="234"/>
      <c r="H48" s="234"/>
      <c r="I48" s="234"/>
      <c r="J48" s="234"/>
      <c r="K48" s="234"/>
      <c r="L48" s="234"/>
      <c r="M48" s="234"/>
      <c r="N48" s="234"/>
      <c r="O48" s="199"/>
      <c r="P48" s="199"/>
    </row>
    <row r="49" spans="2:14" x14ac:dyDescent="0.25">
      <c r="B49" s="199"/>
      <c r="C49" s="199"/>
      <c r="D49" s="199"/>
      <c r="E49" s="199"/>
      <c r="F49" s="199"/>
      <c r="G49" s="234"/>
      <c r="H49" s="234"/>
      <c r="I49" s="234"/>
      <c r="J49" s="234"/>
      <c r="K49" s="234"/>
      <c r="L49" s="234"/>
      <c r="M49" s="234"/>
      <c r="N49" s="234"/>
    </row>
    <row r="50" spans="2:14" ht="18.75" x14ac:dyDescent="0.25">
      <c r="B50" s="199"/>
      <c r="C50" s="199"/>
      <c r="D50" s="199"/>
      <c r="E50" s="199"/>
      <c r="F50" s="224"/>
      <c r="G50" s="224"/>
      <c r="H50" s="224"/>
      <c r="I50" s="233"/>
      <c r="J50" s="233"/>
      <c r="K50" s="233"/>
      <c r="L50" s="233"/>
      <c r="M50" s="233"/>
      <c r="N50" s="233"/>
    </row>
    <row r="51" spans="2:14" ht="18.75" x14ac:dyDescent="0.25">
      <c r="B51" s="199"/>
      <c r="C51" s="199"/>
      <c r="D51" s="199"/>
      <c r="E51" s="199"/>
      <c r="F51" s="224"/>
      <c r="G51" s="224"/>
      <c r="H51" s="224"/>
      <c r="I51" s="233"/>
      <c r="J51" s="233"/>
      <c r="K51" s="233"/>
      <c r="L51" s="233"/>
      <c r="M51" s="233"/>
      <c r="N51" s="233"/>
    </row>
    <row r="52" spans="2:14" x14ac:dyDescent="0.25">
      <c r="B52" s="199"/>
      <c r="C52" s="199"/>
      <c r="D52" s="199"/>
      <c r="E52" s="199"/>
      <c r="F52" s="199"/>
      <c r="G52" s="234"/>
      <c r="H52" s="234"/>
      <c r="I52" s="234"/>
      <c r="J52" s="234"/>
      <c r="K52" s="234"/>
      <c r="L52" s="234"/>
      <c r="M52" s="234"/>
      <c r="N52" s="234"/>
    </row>
    <row r="53" spans="2:14" x14ac:dyDescent="0.25">
      <c r="B53" s="199"/>
      <c r="C53" s="199"/>
      <c r="D53" s="199"/>
      <c r="E53" s="199"/>
      <c r="F53" s="199"/>
      <c r="G53" s="234"/>
      <c r="H53" s="234"/>
      <c r="I53" s="234"/>
      <c r="J53" s="234"/>
      <c r="K53" s="234"/>
      <c r="L53" s="234"/>
      <c r="M53" s="234"/>
      <c r="N53" s="234"/>
    </row>
    <row r="56" spans="2:14" ht="18.75" x14ac:dyDescent="0.25">
      <c r="B56" s="206"/>
      <c r="C56" s="230"/>
      <c r="D56" s="231"/>
      <c r="E56" s="231"/>
      <c r="F56" s="231"/>
      <c r="G56" s="231"/>
      <c r="H56" s="229"/>
      <c r="I56" s="232"/>
      <c r="J56" s="232"/>
      <c r="K56" s="232"/>
      <c r="L56" s="232"/>
      <c r="M56" s="232"/>
      <c r="N56" s="232"/>
    </row>
    <row r="57" spans="2:14" x14ac:dyDescent="0.25">
      <c r="B57" s="200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</row>
    <row r="58" spans="2:14" x14ac:dyDescent="0.25">
      <c r="B58" s="200"/>
      <c r="C58" s="199"/>
      <c r="D58" s="199"/>
      <c r="E58" s="199"/>
      <c r="F58" s="471"/>
      <c r="G58" s="471"/>
      <c r="H58" s="471"/>
      <c r="I58" s="200"/>
      <c r="J58" s="200"/>
      <c r="K58" s="200"/>
      <c r="L58" s="200"/>
      <c r="M58" s="200"/>
      <c r="N58" s="200"/>
    </row>
    <row r="59" spans="2:14" x14ac:dyDescent="0.25">
      <c r="B59" s="200"/>
      <c r="C59" s="199"/>
      <c r="D59" s="199"/>
      <c r="E59" s="199"/>
      <c r="F59" s="471"/>
      <c r="G59" s="471"/>
      <c r="H59" s="471"/>
      <c r="I59" s="200"/>
      <c r="J59" s="200"/>
      <c r="K59" s="200"/>
      <c r="L59" s="200"/>
      <c r="M59" s="200"/>
      <c r="N59" s="200"/>
    </row>
    <row r="60" spans="2:14" x14ac:dyDescent="0.25">
      <c r="B60" s="200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</row>
    <row r="61" spans="2:14" x14ac:dyDescent="0.25">
      <c r="B61" s="200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</row>
    <row r="62" spans="2:14" x14ac:dyDescent="0.25">
      <c r="B62" s="200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</row>
  </sheetData>
  <mergeCells count="19">
    <mergeCell ref="O36:Y38"/>
    <mergeCell ref="O2:Y4"/>
    <mergeCell ref="I13:M13"/>
    <mergeCell ref="O11:Y11"/>
    <mergeCell ref="D30:G30"/>
    <mergeCell ref="D31:G31"/>
    <mergeCell ref="O14:Y16"/>
    <mergeCell ref="O25:Y27"/>
    <mergeCell ref="B2:C3"/>
    <mergeCell ref="D2:E2"/>
    <mergeCell ref="F2:G2"/>
    <mergeCell ref="D13:G13"/>
    <mergeCell ref="H2:H3"/>
    <mergeCell ref="F58:H58"/>
    <mergeCell ref="F59:H59"/>
    <mergeCell ref="F38:H38"/>
    <mergeCell ref="F37:H37"/>
    <mergeCell ref="D32:G32"/>
    <mergeCell ref="D33:G3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21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hidden="1" customHeight="1" x14ac:dyDescent="0.25">
      <c r="B3" s="500" t="s">
        <v>5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</row>
    <row r="4" spans="2:29" ht="9.9499999999999993" hidden="1" customHeight="1" x14ac:dyDescent="0.25"/>
    <row r="5" spans="2:29" ht="20.25" hidden="1" customHeight="1" x14ac:dyDescent="0.25">
      <c r="B5" s="335" t="s">
        <v>199</v>
      </c>
      <c r="C5" s="336" t="s">
        <v>19</v>
      </c>
      <c r="D5" s="336" t="s">
        <v>200</v>
      </c>
      <c r="E5" s="337" t="s">
        <v>3</v>
      </c>
      <c r="F5" s="337" t="s">
        <v>203</v>
      </c>
      <c r="G5" s="337" t="s">
        <v>204</v>
      </c>
      <c r="H5" s="337" t="s">
        <v>205</v>
      </c>
      <c r="I5" s="337" t="s">
        <v>206</v>
      </c>
      <c r="J5" s="337" t="s">
        <v>207</v>
      </c>
      <c r="K5" s="337" t="s">
        <v>208</v>
      </c>
      <c r="L5" s="337" t="s">
        <v>209</v>
      </c>
      <c r="M5" s="337" t="s">
        <v>210</v>
      </c>
      <c r="N5" s="337" t="s">
        <v>211</v>
      </c>
      <c r="O5" s="337" t="s">
        <v>212</v>
      </c>
      <c r="P5" s="337" t="s">
        <v>15</v>
      </c>
      <c r="Q5" s="337" t="s">
        <v>213</v>
      </c>
      <c r="R5" s="337" t="s">
        <v>214</v>
      </c>
      <c r="S5" s="337" t="s">
        <v>215</v>
      </c>
      <c r="T5" s="337" t="s">
        <v>216</v>
      </c>
      <c r="U5" s="337" t="s">
        <v>217</v>
      </c>
      <c r="V5" s="337" t="s">
        <v>218</v>
      </c>
      <c r="W5" s="337" t="s">
        <v>219</v>
      </c>
      <c r="X5" s="337" t="s">
        <v>220</v>
      </c>
      <c r="Y5" s="338" t="s">
        <v>221</v>
      </c>
    </row>
    <row r="6" spans="2:29" ht="19.5" hidden="1" x14ac:dyDescent="0.25">
      <c r="B6" s="339" t="s">
        <v>199</v>
      </c>
      <c r="C6" s="340" t="s">
        <v>19</v>
      </c>
      <c r="D6" s="153" t="s">
        <v>200</v>
      </c>
      <c r="E6" s="154" t="s">
        <v>222</v>
      </c>
      <c r="F6" s="155" t="s">
        <v>223</v>
      </c>
      <c r="G6" s="156" t="s">
        <v>224</v>
      </c>
      <c r="H6" s="154" t="s">
        <v>225</v>
      </c>
      <c r="I6" s="158" t="s">
        <v>226</v>
      </c>
      <c r="J6" s="154" t="s">
        <v>227</v>
      </c>
      <c r="K6" s="159" t="s">
        <v>228</v>
      </c>
      <c r="L6" s="154" t="s">
        <v>229</v>
      </c>
      <c r="M6" s="154" t="s">
        <v>230</v>
      </c>
      <c r="N6" s="154" t="s">
        <v>231</v>
      </c>
      <c r="O6" s="160" t="s">
        <v>232</v>
      </c>
      <c r="P6" s="154" t="s">
        <v>233</v>
      </c>
      <c r="Q6" s="154" t="s">
        <v>234</v>
      </c>
      <c r="R6" s="154" t="s">
        <v>235</v>
      </c>
      <c r="S6" s="154" t="s">
        <v>236</v>
      </c>
      <c r="T6" s="159" t="s">
        <v>237</v>
      </c>
      <c r="U6" s="158" t="s">
        <v>238</v>
      </c>
      <c r="V6" s="161" t="s">
        <v>239</v>
      </c>
      <c r="W6" s="161" t="s">
        <v>240</v>
      </c>
      <c r="X6" s="161" t="s">
        <v>241</v>
      </c>
      <c r="Y6" s="341" t="s">
        <v>242</v>
      </c>
    </row>
    <row r="7" spans="2:29" ht="21" hidden="1" x14ac:dyDescent="0.3">
      <c r="B7" s="376"/>
      <c r="C7" s="377"/>
      <c r="D7" s="364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8"/>
      <c r="P7" s="376"/>
      <c r="Q7" s="376"/>
      <c r="R7" s="376"/>
      <c r="S7" s="376"/>
      <c r="T7" s="376"/>
      <c r="U7" s="376"/>
      <c r="V7" s="378"/>
      <c r="W7" s="378"/>
      <c r="X7" s="378"/>
      <c r="Y7" s="378"/>
      <c r="Z7" s="364"/>
      <c r="AC7" s="56"/>
    </row>
    <row r="8" spans="2:29" ht="21" hidden="1" x14ac:dyDescent="0.3">
      <c r="B8" s="376"/>
      <c r="C8" s="377"/>
      <c r="D8" s="381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8"/>
      <c r="P8" s="376"/>
      <c r="Q8" s="376"/>
      <c r="R8" s="376"/>
      <c r="S8" s="376"/>
      <c r="T8" s="376"/>
      <c r="U8" s="376"/>
      <c r="V8" s="378"/>
      <c r="W8" s="378"/>
      <c r="X8" s="378"/>
      <c r="Y8" s="378"/>
      <c r="Z8" s="381"/>
      <c r="AC8" s="56"/>
    </row>
    <row r="9" spans="2:29" s="57" customFormat="1" ht="21" hidden="1" x14ac:dyDescent="0.3">
      <c r="B9" s="376"/>
      <c r="C9" s="377"/>
      <c r="D9" s="381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8"/>
      <c r="P9" s="376"/>
      <c r="Q9" s="376"/>
      <c r="R9" s="376"/>
      <c r="S9" s="376"/>
      <c r="T9" s="376"/>
      <c r="U9" s="376"/>
      <c r="V9" s="378"/>
      <c r="W9" s="378"/>
      <c r="X9" s="378"/>
      <c r="Y9" s="378"/>
      <c r="Z9" s="381"/>
      <c r="AC9" s="56"/>
    </row>
    <row r="10" spans="2:29" s="57" customFormat="1" ht="21" hidden="1" x14ac:dyDescent="0.3">
      <c r="B10" s="376"/>
      <c r="C10" s="377"/>
      <c r="D10" s="384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8"/>
      <c r="P10" s="376"/>
      <c r="Q10" s="376"/>
      <c r="R10" s="376"/>
      <c r="S10" s="376"/>
      <c r="T10" s="376"/>
      <c r="U10" s="376"/>
      <c r="V10" s="378"/>
      <c r="W10" s="378"/>
      <c r="X10" s="378"/>
      <c r="Y10" s="378"/>
      <c r="Z10" s="384"/>
      <c r="AC10" s="56"/>
    </row>
    <row r="11" spans="2:29" s="57" customFormat="1" ht="21" hidden="1" x14ac:dyDescent="0.3">
      <c r="B11" s="376"/>
      <c r="C11" s="377"/>
      <c r="D11" s="381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8"/>
      <c r="P11" s="376"/>
      <c r="Q11" s="376"/>
      <c r="R11" s="376"/>
      <c r="S11" s="376"/>
      <c r="T11" s="376"/>
      <c r="U11" s="376"/>
      <c r="V11" s="378"/>
      <c r="W11" s="378"/>
      <c r="X11" s="378"/>
      <c r="Y11" s="378"/>
      <c r="Z11" s="381"/>
      <c r="AC11" s="56"/>
    </row>
    <row r="12" spans="2:29" s="57" customFormat="1" ht="21" hidden="1" x14ac:dyDescent="0.3">
      <c r="B12" s="376"/>
      <c r="C12" s="377"/>
      <c r="D12" s="381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8"/>
      <c r="P12" s="376"/>
      <c r="Q12" s="376"/>
      <c r="R12" s="376"/>
      <c r="S12" s="376"/>
      <c r="T12" s="376"/>
      <c r="U12" s="376"/>
      <c r="V12" s="378"/>
      <c r="W12" s="378"/>
      <c r="X12" s="378"/>
      <c r="Y12" s="378"/>
      <c r="Z12" s="381"/>
      <c r="AC12" s="56"/>
    </row>
    <row r="13" spans="2:29" s="57" customFormat="1" ht="21" hidden="1" x14ac:dyDescent="0.3">
      <c r="B13" s="376"/>
      <c r="C13" s="377"/>
      <c r="D13" s="381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8"/>
      <c r="P13" s="376"/>
      <c r="Q13" s="376"/>
      <c r="R13" s="376"/>
      <c r="S13" s="376"/>
      <c r="T13" s="376"/>
      <c r="U13" s="376"/>
      <c r="V13" s="378"/>
      <c r="W13" s="378"/>
      <c r="X13" s="378"/>
      <c r="Y13" s="378"/>
      <c r="Z13" s="381"/>
      <c r="AC13" s="56"/>
    </row>
    <row r="14" spans="2:29" s="57" customFormat="1" ht="21" hidden="1" x14ac:dyDescent="0.3">
      <c r="B14" s="376"/>
      <c r="C14" s="377"/>
      <c r="D14" s="381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8"/>
      <c r="P14" s="376"/>
      <c r="Q14" s="376"/>
      <c r="R14" s="376"/>
      <c r="S14" s="376"/>
      <c r="T14" s="376"/>
      <c r="U14" s="376"/>
      <c r="V14" s="378"/>
      <c r="W14" s="378"/>
      <c r="X14" s="378"/>
      <c r="Y14" s="378"/>
      <c r="Z14" s="381"/>
      <c r="AC14" s="56"/>
    </row>
    <row r="15" spans="2:29" s="57" customFormat="1" ht="21" hidden="1" x14ac:dyDescent="0.3">
      <c r="B15" s="376"/>
      <c r="C15" s="377"/>
      <c r="D15" s="381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8"/>
      <c r="P15" s="376"/>
      <c r="Q15" s="376"/>
      <c r="R15" s="376"/>
      <c r="S15" s="376"/>
      <c r="T15" s="376"/>
      <c r="U15" s="376"/>
      <c r="V15" s="378"/>
      <c r="W15" s="378"/>
      <c r="X15" s="378"/>
      <c r="Y15" s="378"/>
      <c r="Z15" s="381"/>
      <c r="AC15" s="56"/>
    </row>
    <row r="16" spans="2:29" s="57" customFormat="1" ht="21" hidden="1" x14ac:dyDescent="0.3">
      <c r="B16" s="376"/>
      <c r="C16" s="377"/>
      <c r="D16" s="381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8"/>
      <c r="P16" s="376"/>
      <c r="Q16" s="376"/>
      <c r="R16" s="376"/>
      <c r="S16" s="376"/>
      <c r="T16" s="376"/>
      <c r="U16" s="376"/>
      <c r="V16" s="378"/>
      <c r="W16" s="378"/>
      <c r="X16" s="378"/>
      <c r="Y16" s="378"/>
      <c r="Z16" s="381"/>
      <c r="AC16" s="56"/>
    </row>
    <row r="17" spans="2:29" s="57" customFormat="1" ht="21" hidden="1" x14ac:dyDescent="0.3">
      <c r="B17" s="376"/>
      <c r="C17" s="377"/>
      <c r="D17" s="381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8"/>
      <c r="P17" s="376"/>
      <c r="Q17" s="376"/>
      <c r="R17" s="376"/>
      <c r="S17" s="376"/>
      <c r="T17" s="376"/>
      <c r="U17" s="376"/>
      <c r="V17" s="378"/>
      <c r="W17" s="378"/>
      <c r="X17" s="378"/>
      <c r="Y17" s="378"/>
      <c r="Z17" s="381"/>
      <c r="AC17" s="56"/>
    </row>
    <row r="18" spans="2:29" ht="21" hidden="1" x14ac:dyDescent="0.3">
      <c r="B18" s="376"/>
      <c r="C18" s="377"/>
      <c r="D18" s="381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8"/>
      <c r="P18" s="376"/>
      <c r="Q18" s="376"/>
      <c r="R18" s="376"/>
      <c r="S18" s="376"/>
      <c r="T18" s="376"/>
      <c r="U18" s="376"/>
      <c r="V18" s="378"/>
      <c r="W18" s="378"/>
      <c r="X18" s="378"/>
      <c r="Y18" s="378"/>
      <c r="Z18" s="381"/>
      <c r="AC18" s="56"/>
    </row>
    <row r="19" spans="2:29" ht="21" hidden="1" x14ac:dyDescent="0.3">
      <c r="B19" s="376"/>
      <c r="C19" s="377"/>
      <c r="D19" s="381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8"/>
      <c r="P19" s="376"/>
      <c r="Q19" s="376"/>
      <c r="R19" s="376"/>
      <c r="S19" s="376"/>
      <c r="T19" s="376"/>
      <c r="U19" s="376"/>
      <c r="V19" s="378"/>
      <c r="W19" s="378"/>
      <c r="X19" s="378"/>
      <c r="Y19" s="378"/>
      <c r="Z19" s="381"/>
      <c r="AC19" s="56"/>
    </row>
    <row r="20" spans="2:29" s="57" customFormat="1" ht="21" hidden="1" x14ac:dyDescent="0.3">
      <c r="B20" s="376"/>
      <c r="C20" s="377"/>
      <c r="D20" s="381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8"/>
      <c r="P20" s="376"/>
      <c r="Q20" s="376"/>
      <c r="R20" s="376"/>
      <c r="S20" s="376"/>
      <c r="T20" s="376"/>
      <c r="U20" s="376"/>
      <c r="V20" s="378"/>
      <c r="W20" s="378"/>
      <c r="X20" s="378"/>
      <c r="Y20" s="378"/>
      <c r="Z20" s="381"/>
      <c r="AC20" s="56"/>
    </row>
    <row r="21" spans="2:29" s="57" customFormat="1" ht="21" hidden="1" x14ac:dyDescent="0.3">
      <c r="B21" s="376"/>
      <c r="C21" s="377"/>
      <c r="D21" s="381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8"/>
      <c r="P21" s="376"/>
      <c r="Q21" s="376"/>
      <c r="R21" s="376"/>
      <c r="S21" s="376"/>
      <c r="T21" s="376"/>
      <c r="U21" s="376"/>
      <c r="V21" s="378"/>
      <c r="W21" s="378"/>
      <c r="X21" s="378"/>
      <c r="Y21" s="378"/>
      <c r="Z21" s="381"/>
      <c r="AC21" s="56"/>
    </row>
    <row r="22" spans="2:29" s="57" customFormat="1" ht="21" hidden="1" x14ac:dyDescent="0.3">
      <c r="B22" s="376"/>
      <c r="C22" s="377"/>
      <c r="D22" s="381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8"/>
      <c r="P22" s="376"/>
      <c r="Q22" s="376"/>
      <c r="R22" s="376"/>
      <c r="S22" s="376"/>
      <c r="T22" s="376"/>
      <c r="U22" s="376"/>
      <c r="V22" s="378"/>
      <c r="W22" s="378"/>
      <c r="X22" s="378"/>
      <c r="Y22" s="378"/>
      <c r="Z22" s="381"/>
      <c r="AC22" s="56"/>
    </row>
    <row r="23" spans="2:29" s="57" customFormat="1" ht="21" hidden="1" x14ac:dyDescent="0.3">
      <c r="B23" s="376"/>
      <c r="C23" s="377"/>
      <c r="D23" s="381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8"/>
      <c r="P23" s="376"/>
      <c r="Q23" s="376"/>
      <c r="R23" s="376"/>
      <c r="S23" s="376"/>
      <c r="T23" s="376"/>
      <c r="U23" s="376"/>
      <c r="V23" s="378"/>
      <c r="W23" s="378"/>
      <c r="X23" s="378"/>
      <c r="Y23" s="378"/>
      <c r="Z23" s="381"/>
      <c r="AC23" s="56"/>
    </row>
    <row r="24" spans="2:29" s="57" customFormat="1" ht="21" hidden="1" x14ac:dyDescent="0.3">
      <c r="B24" s="376"/>
      <c r="C24" s="377"/>
      <c r="D24" s="381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8"/>
      <c r="P24" s="376"/>
      <c r="Q24" s="376"/>
      <c r="R24" s="376"/>
      <c r="S24" s="376"/>
      <c r="T24" s="376"/>
      <c r="U24" s="376"/>
      <c r="V24" s="378"/>
      <c r="W24" s="378"/>
      <c r="X24" s="378"/>
      <c r="Y24" s="378"/>
      <c r="Z24" s="381"/>
      <c r="AC24" s="56"/>
    </row>
    <row r="25" spans="2:29" s="57" customFormat="1" ht="21" hidden="1" x14ac:dyDescent="0.3">
      <c r="B25" s="376"/>
      <c r="C25" s="377"/>
      <c r="D25" s="381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8"/>
      <c r="P25" s="376"/>
      <c r="Q25" s="376"/>
      <c r="R25" s="376"/>
      <c r="S25" s="376"/>
      <c r="T25" s="376"/>
      <c r="U25" s="376"/>
      <c r="V25" s="378"/>
      <c r="W25" s="378"/>
      <c r="X25" s="378"/>
      <c r="Y25" s="378"/>
      <c r="Z25" s="381"/>
      <c r="AC25" s="56"/>
    </row>
    <row r="26" spans="2:29" s="57" customFormat="1" ht="21" hidden="1" x14ac:dyDescent="0.3">
      <c r="B26" s="376"/>
      <c r="C26" s="377"/>
      <c r="D26" s="381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8"/>
      <c r="P26" s="376"/>
      <c r="Q26" s="376"/>
      <c r="R26" s="376"/>
      <c r="S26" s="376"/>
      <c r="T26" s="376"/>
      <c r="U26" s="376"/>
      <c r="V26" s="378"/>
      <c r="W26" s="378"/>
      <c r="X26" s="378"/>
      <c r="Y26" s="378"/>
      <c r="Z26" s="381"/>
      <c r="AC26" s="56"/>
    </row>
    <row r="27" spans="2:29" s="189" customFormat="1" ht="21" hidden="1" x14ac:dyDescent="0.3">
      <c r="B27" s="376"/>
      <c r="C27" s="377"/>
      <c r="D27" s="381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8"/>
      <c r="P27" s="376"/>
      <c r="Q27" s="376"/>
      <c r="R27" s="376"/>
      <c r="S27" s="376"/>
      <c r="T27" s="376"/>
      <c r="U27" s="376"/>
      <c r="V27" s="378"/>
      <c r="W27" s="378"/>
      <c r="X27" s="378"/>
      <c r="Y27" s="378"/>
      <c r="Z27" s="381"/>
      <c r="AC27" s="56"/>
    </row>
    <row r="28" spans="2:29" s="286" customFormat="1" ht="21.75" hidden="1" thickBot="1" x14ac:dyDescent="0.35">
      <c r="B28" s="376"/>
      <c r="C28" s="377"/>
      <c r="D28" s="381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8"/>
      <c r="P28" s="376"/>
      <c r="Q28" s="376"/>
      <c r="R28" s="376"/>
      <c r="S28" s="376"/>
      <c r="T28" s="376"/>
      <c r="U28" s="376"/>
      <c r="V28" s="378"/>
      <c r="W28" s="378"/>
      <c r="X28" s="378"/>
      <c r="Y28" s="378"/>
      <c r="Z28" s="381"/>
      <c r="AC28" s="56"/>
    </row>
    <row r="29" spans="2:29" s="128" customFormat="1" ht="19.5" hidden="1" thickTop="1" x14ac:dyDescent="0.3">
      <c r="B29" s="375"/>
      <c r="C29" s="375"/>
      <c r="D29" s="375" t="s">
        <v>291</v>
      </c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80"/>
      <c r="P29" s="379"/>
      <c r="Q29" s="379"/>
      <c r="R29" s="379"/>
      <c r="S29" s="379"/>
      <c r="T29" s="379"/>
      <c r="U29" s="379"/>
      <c r="V29" s="380"/>
      <c r="W29" s="380"/>
      <c r="X29" s="380"/>
      <c r="Y29" s="380"/>
      <c r="Z29" s="382"/>
    </row>
    <row r="30" spans="2:29" hidden="1" x14ac:dyDescent="0.25"/>
    <row r="32" spans="2:29" ht="30" customHeight="1" x14ac:dyDescent="0.25">
      <c r="B32" s="501" t="s">
        <v>8</v>
      </c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</row>
    <row r="33" spans="2:29" s="54" customFormat="1" ht="9.9499999999999993" customHeight="1" x14ac:dyDescent="0.25">
      <c r="B33" s="114"/>
      <c r="C33" s="113"/>
      <c r="D33" s="113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  <row r="34" spans="2:29" ht="20.25" customHeight="1" x14ac:dyDescent="0.25">
      <c r="B34" s="151" t="s">
        <v>199</v>
      </c>
      <c r="C34" s="151" t="s">
        <v>19</v>
      </c>
      <c r="D34" s="151" t="s">
        <v>200</v>
      </c>
      <c r="E34" s="152" t="s">
        <v>3</v>
      </c>
      <c r="F34" s="152" t="s">
        <v>203</v>
      </c>
      <c r="G34" s="152" t="s">
        <v>204</v>
      </c>
      <c r="H34" s="152" t="s">
        <v>205</v>
      </c>
      <c r="I34" s="152" t="s">
        <v>206</v>
      </c>
      <c r="J34" s="152" t="s">
        <v>207</v>
      </c>
      <c r="K34" s="152" t="s">
        <v>208</v>
      </c>
      <c r="L34" s="152" t="s">
        <v>209</v>
      </c>
      <c r="M34" s="152" t="s">
        <v>210</v>
      </c>
      <c r="N34" s="152" t="s">
        <v>211</v>
      </c>
      <c r="O34" s="152" t="s">
        <v>212</v>
      </c>
      <c r="P34" s="152" t="s">
        <v>15</v>
      </c>
      <c r="Q34" s="152" t="s">
        <v>213</v>
      </c>
      <c r="R34" s="152" t="s">
        <v>214</v>
      </c>
      <c r="S34" s="152" t="s">
        <v>215</v>
      </c>
      <c r="T34" s="152" t="s">
        <v>216</v>
      </c>
      <c r="U34" s="152" t="s">
        <v>217</v>
      </c>
      <c r="V34" s="152" t="s">
        <v>218</v>
      </c>
      <c r="W34" s="152" t="s">
        <v>219</v>
      </c>
      <c r="X34" s="152" t="s">
        <v>220</v>
      </c>
      <c r="Y34" s="152" t="s">
        <v>221</v>
      </c>
    </row>
    <row r="35" spans="2:29" ht="19.5" x14ac:dyDescent="0.25">
      <c r="B35" s="151" t="s">
        <v>199</v>
      </c>
      <c r="C35" s="151" t="s">
        <v>19</v>
      </c>
      <c r="D35" s="153" t="s">
        <v>200</v>
      </c>
      <c r="E35" s="154" t="s">
        <v>222</v>
      </c>
      <c r="F35" s="155" t="s">
        <v>223</v>
      </c>
      <c r="G35" s="156" t="s">
        <v>224</v>
      </c>
      <c r="H35" s="157" t="s">
        <v>225</v>
      </c>
      <c r="I35" s="158" t="s">
        <v>226</v>
      </c>
      <c r="J35" s="154" t="s">
        <v>227</v>
      </c>
      <c r="K35" s="159" t="s">
        <v>228</v>
      </c>
      <c r="L35" s="154" t="s">
        <v>229</v>
      </c>
      <c r="M35" s="154" t="s">
        <v>230</v>
      </c>
      <c r="N35" s="154" t="s">
        <v>231</v>
      </c>
      <c r="O35" s="160" t="s">
        <v>232</v>
      </c>
      <c r="P35" s="154" t="s">
        <v>233</v>
      </c>
      <c r="Q35" s="154" t="s">
        <v>234</v>
      </c>
      <c r="R35" s="154" t="s">
        <v>235</v>
      </c>
      <c r="S35" s="154" t="s">
        <v>236</v>
      </c>
      <c r="T35" s="159" t="s">
        <v>237</v>
      </c>
      <c r="U35" s="158" t="s">
        <v>238</v>
      </c>
      <c r="V35" s="161" t="s">
        <v>239</v>
      </c>
      <c r="W35" s="161" t="s">
        <v>240</v>
      </c>
      <c r="X35" s="161" t="s">
        <v>241</v>
      </c>
      <c r="Y35" s="162" t="s">
        <v>242</v>
      </c>
    </row>
    <row r="36" spans="2:29" ht="21" x14ac:dyDescent="0.25">
      <c r="B36" s="393">
        <v>1</v>
      </c>
      <c r="C36" s="393" t="s">
        <v>357</v>
      </c>
      <c r="D36" s="407" t="s">
        <v>69</v>
      </c>
      <c r="E36" s="393">
        <v>1</v>
      </c>
      <c r="F36" s="393">
        <v>5</v>
      </c>
      <c r="G36" s="393">
        <v>3</v>
      </c>
      <c r="H36" s="393">
        <v>3</v>
      </c>
      <c r="I36" s="393">
        <v>1</v>
      </c>
      <c r="J36" s="393">
        <v>1</v>
      </c>
      <c r="K36" s="393">
        <v>0</v>
      </c>
      <c r="L36" s="393">
        <v>0</v>
      </c>
      <c r="M36" s="393">
        <v>0</v>
      </c>
      <c r="N36" s="393">
        <v>1</v>
      </c>
      <c r="O36" s="394">
        <v>0.33300000000000002</v>
      </c>
      <c r="P36" s="393">
        <v>2</v>
      </c>
      <c r="Q36" s="393">
        <v>0</v>
      </c>
      <c r="R36" s="393">
        <v>0</v>
      </c>
      <c r="S36" s="393">
        <v>1</v>
      </c>
      <c r="T36" s="393">
        <v>0</v>
      </c>
      <c r="U36" s="393">
        <v>0</v>
      </c>
      <c r="V36" s="394">
        <v>0.6</v>
      </c>
      <c r="W36" s="394">
        <v>0.33300000000000002</v>
      </c>
      <c r="X36" s="394">
        <v>0.93300000000000005</v>
      </c>
      <c r="Y36" s="394">
        <v>0</v>
      </c>
      <c r="AC36" s="56" t="s">
        <v>72</v>
      </c>
    </row>
    <row r="37" spans="2:29" ht="21" x14ac:dyDescent="0.25">
      <c r="B37" s="393">
        <v>24</v>
      </c>
      <c r="C37" s="393" t="s">
        <v>358</v>
      </c>
      <c r="D37" s="407" t="s">
        <v>353</v>
      </c>
      <c r="E37" s="393">
        <v>1</v>
      </c>
      <c r="F37" s="393">
        <v>5</v>
      </c>
      <c r="G37" s="393">
        <v>5</v>
      </c>
      <c r="H37" s="393">
        <v>2</v>
      </c>
      <c r="I37" s="393">
        <v>3</v>
      </c>
      <c r="J37" s="393">
        <v>3</v>
      </c>
      <c r="K37" s="393">
        <v>0</v>
      </c>
      <c r="L37" s="393">
        <v>0</v>
      </c>
      <c r="M37" s="393">
        <v>0</v>
      </c>
      <c r="N37" s="393">
        <v>2</v>
      </c>
      <c r="O37" s="394">
        <v>0.6</v>
      </c>
      <c r="P37" s="393">
        <v>0</v>
      </c>
      <c r="Q37" s="393">
        <v>1</v>
      </c>
      <c r="R37" s="393">
        <v>0</v>
      </c>
      <c r="S37" s="393">
        <v>1</v>
      </c>
      <c r="T37" s="393">
        <v>0</v>
      </c>
      <c r="U37" s="393">
        <v>0</v>
      </c>
      <c r="V37" s="394">
        <v>0.6</v>
      </c>
      <c r="W37" s="394">
        <v>0.6</v>
      </c>
      <c r="X37" s="394">
        <v>1.2</v>
      </c>
      <c r="Y37" s="394">
        <v>0.66700000000000004</v>
      </c>
      <c r="AC37" s="56" t="s">
        <v>74</v>
      </c>
    </row>
    <row r="38" spans="2:29" ht="21" x14ac:dyDescent="0.25">
      <c r="B38" s="393">
        <v>89</v>
      </c>
      <c r="C38" s="393" t="s">
        <v>359</v>
      </c>
      <c r="D38" s="407" t="s">
        <v>73</v>
      </c>
      <c r="E38" s="393">
        <v>1</v>
      </c>
      <c r="F38" s="393">
        <v>5</v>
      </c>
      <c r="G38" s="393">
        <v>5</v>
      </c>
      <c r="H38" s="393">
        <v>2</v>
      </c>
      <c r="I38" s="393">
        <v>3</v>
      </c>
      <c r="J38" s="393">
        <v>2</v>
      </c>
      <c r="K38" s="393">
        <v>1</v>
      </c>
      <c r="L38" s="393">
        <v>0</v>
      </c>
      <c r="M38" s="393">
        <v>0</v>
      </c>
      <c r="N38" s="393">
        <v>2</v>
      </c>
      <c r="O38" s="394">
        <v>0.6</v>
      </c>
      <c r="P38" s="393">
        <v>0</v>
      </c>
      <c r="Q38" s="393">
        <v>0</v>
      </c>
      <c r="R38" s="393">
        <v>0</v>
      </c>
      <c r="S38" s="393">
        <v>3</v>
      </c>
      <c r="T38" s="393">
        <v>0</v>
      </c>
      <c r="U38" s="393">
        <v>0</v>
      </c>
      <c r="V38" s="394">
        <v>0.6</v>
      </c>
      <c r="W38" s="394">
        <v>0.8</v>
      </c>
      <c r="X38" s="394">
        <v>1.4</v>
      </c>
      <c r="Y38" s="394">
        <v>0.66700000000000004</v>
      </c>
      <c r="Z38" s="306"/>
      <c r="AC38" s="56" t="s">
        <v>69</v>
      </c>
    </row>
    <row r="39" spans="2:29" ht="21" x14ac:dyDescent="0.25">
      <c r="B39" s="393">
        <v>7</v>
      </c>
      <c r="C39" s="393" t="s">
        <v>360</v>
      </c>
      <c r="D39" s="407" t="s">
        <v>68</v>
      </c>
      <c r="E39" s="393">
        <v>1</v>
      </c>
      <c r="F39" s="393">
        <v>5</v>
      </c>
      <c r="G39" s="393">
        <v>5</v>
      </c>
      <c r="H39" s="393">
        <v>2</v>
      </c>
      <c r="I39" s="393">
        <v>1</v>
      </c>
      <c r="J39" s="393">
        <v>0</v>
      </c>
      <c r="K39" s="393">
        <v>1</v>
      </c>
      <c r="L39" s="393">
        <v>0</v>
      </c>
      <c r="M39" s="393">
        <v>0</v>
      </c>
      <c r="N39" s="393">
        <v>2</v>
      </c>
      <c r="O39" s="394">
        <v>0.2</v>
      </c>
      <c r="P39" s="393">
        <v>0</v>
      </c>
      <c r="Q39" s="393">
        <v>1</v>
      </c>
      <c r="R39" s="393">
        <v>0</v>
      </c>
      <c r="S39" s="393">
        <v>3</v>
      </c>
      <c r="T39" s="393">
        <v>0</v>
      </c>
      <c r="U39" s="393">
        <v>0</v>
      </c>
      <c r="V39" s="394">
        <v>0.2</v>
      </c>
      <c r="W39" s="394">
        <v>0.4</v>
      </c>
      <c r="X39" s="394">
        <v>0.6</v>
      </c>
      <c r="Y39" s="394">
        <v>0.25</v>
      </c>
      <c r="Z39" s="306"/>
      <c r="AC39" s="56" t="s">
        <v>70</v>
      </c>
    </row>
    <row r="40" spans="2:29" ht="21" x14ac:dyDescent="0.25">
      <c r="B40" s="393">
        <v>4</v>
      </c>
      <c r="C40" s="393" t="s">
        <v>361</v>
      </c>
      <c r="D40" s="407" t="s">
        <v>72</v>
      </c>
      <c r="E40" s="393">
        <v>1</v>
      </c>
      <c r="F40" s="393">
        <v>5</v>
      </c>
      <c r="G40" s="393">
        <v>4</v>
      </c>
      <c r="H40" s="393">
        <v>1</v>
      </c>
      <c r="I40" s="393">
        <v>1</v>
      </c>
      <c r="J40" s="393">
        <v>1</v>
      </c>
      <c r="K40" s="393">
        <v>0</v>
      </c>
      <c r="L40" s="393">
        <v>0</v>
      </c>
      <c r="M40" s="393">
        <v>0</v>
      </c>
      <c r="N40" s="393">
        <v>2</v>
      </c>
      <c r="O40" s="394">
        <v>0.25</v>
      </c>
      <c r="P40" s="393">
        <v>1</v>
      </c>
      <c r="Q40" s="393">
        <v>0</v>
      </c>
      <c r="R40" s="393">
        <v>0</v>
      </c>
      <c r="S40" s="393">
        <v>1</v>
      </c>
      <c r="T40" s="393">
        <v>0</v>
      </c>
      <c r="U40" s="393">
        <v>0</v>
      </c>
      <c r="V40" s="394">
        <v>0.4</v>
      </c>
      <c r="W40" s="394">
        <v>0.25</v>
      </c>
      <c r="X40" s="394">
        <v>0.65</v>
      </c>
      <c r="Y40" s="394">
        <v>0.33300000000000002</v>
      </c>
      <c r="Z40" s="306"/>
      <c r="AC40" s="56" t="s">
        <v>80</v>
      </c>
    </row>
    <row r="41" spans="2:29" ht="21" x14ac:dyDescent="0.25">
      <c r="B41" s="393">
        <v>45</v>
      </c>
      <c r="C41" s="393" t="s">
        <v>362</v>
      </c>
      <c r="D41" s="407" t="s">
        <v>354</v>
      </c>
      <c r="E41" s="393">
        <v>1</v>
      </c>
      <c r="F41" s="393">
        <v>4</v>
      </c>
      <c r="G41" s="393">
        <v>3</v>
      </c>
      <c r="H41" s="393">
        <v>1</v>
      </c>
      <c r="I41" s="393">
        <v>1</v>
      </c>
      <c r="J41" s="393">
        <v>0</v>
      </c>
      <c r="K41" s="393">
        <v>1</v>
      </c>
      <c r="L41" s="393">
        <v>0</v>
      </c>
      <c r="M41" s="393">
        <v>0</v>
      </c>
      <c r="N41" s="393">
        <v>0</v>
      </c>
      <c r="O41" s="394">
        <v>0.33300000000000002</v>
      </c>
      <c r="P41" s="393">
        <v>1</v>
      </c>
      <c r="Q41" s="393">
        <v>0</v>
      </c>
      <c r="R41" s="393">
        <v>0</v>
      </c>
      <c r="S41" s="393">
        <v>1</v>
      </c>
      <c r="T41" s="393">
        <v>0</v>
      </c>
      <c r="U41" s="393">
        <v>0</v>
      </c>
      <c r="V41" s="394">
        <v>0.5</v>
      </c>
      <c r="W41" s="394">
        <v>0.66700000000000004</v>
      </c>
      <c r="X41" s="394">
        <v>1.167</v>
      </c>
      <c r="Y41" s="394">
        <v>0</v>
      </c>
      <c r="Z41" s="306"/>
      <c r="AC41" s="56" t="s">
        <v>75</v>
      </c>
    </row>
    <row r="42" spans="2:29" ht="21" x14ac:dyDescent="0.25">
      <c r="B42" s="393">
        <v>36</v>
      </c>
      <c r="C42" s="393" t="s">
        <v>363</v>
      </c>
      <c r="D42" s="407" t="s">
        <v>355</v>
      </c>
      <c r="E42" s="393">
        <v>1</v>
      </c>
      <c r="F42" s="393">
        <v>5</v>
      </c>
      <c r="G42" s="393">
        <v>5</v>
      </c>
      <c r="H42" s="393">
        <v>1</v>
      </c>
      <c r="I42" s="393">
        <v>3</v>
      </c>
      <c r="J42" s="393">
        <v>3</v>
      </c>
      <c r="K42" s="393">
        <v>0</v>
      </c>
      <c r="L42" s="393">
        <v>0</v>
      </c>
      <c r="M42" s="393">
        <v>0</v>
      </c>
      <c r="N42" s="393">
        <v>3</v>
      </c>
      <c r="O42" s="394">
        <v>0.6</v>
      </c>
      <c r="P42" s="393">
        <v>0</v>
      </c>
      <c r="Q42" s="393">
        <v>1</v>
      </c>
      <c r="R42" s="393">
        <v>0</v>
      </c>
      <c r="S42" s="393">
        <v>2</v>
      </c>
      <c r="T42" s="393">
        <v>0</v>
      </c>
      <c r="U42" s="393">
        <v>0</v>
      </c>
      <c r="V42" s="394">
        <v>0.6</v>
      </c>
      <c r="W42" s="394">
        <v>0.6</v>
      </c>
      <c r="X42" s="394">
        <v>1.2</v>
      </c>
      <c r="Y42" s="394">
        <v>1</v>
      </c>
      <c r="Z42" s="306"/>
      <c r="AC42" s="56" t="s">
        <v>68</v>
      </c>
    </row>
    <row r="43" spans="2:29" ht="21" x14ac:dyDescent="0.25">
      <c r="B43" s="393">
        <v>61</v>
      </c>
      <c r="C43" s="393" t="s">
        <v>364</v>
      </c>
      <c r="D43" s="407" t="s">
        <v>75</v>
      </c>
      <c r="E43" s="393">
        <v>1</v>
      </c>
      <c r="F43" s="393">
        <v>5</v>
      </c>
      <c r="G43" s="393">
        <v>5</v>
      </c>
      <c r="H43" s="393">
        <v>2</v>
      </c>
      <c r="I43" s="393">
        <v>2</v>
      </c>
      <c r="J43" s="393">
        <v>2</v>
      </c>
      <c r="K43" s="393">
        <v>0</v>
      </c>
      <c r="L43" s="393">
        <v>0</v>
      </c>
      <c r="M43" s="393">
        <v>0</v>
      </c>
      <c r="N43" s="393">
        <v>0</v>
      </c>
      <c r="O43" s="394">
        <v>0.4</v>
      </c>
      <c r="P43" s="393">
        <v>0</v>
      </c>
      <c r="Q43" s="393">
        <v>1</v>
      </c>
      <c r="R43" s="393">
        <v>0</v>
      </c>
      <c r="S43" s="393">
        <v>2</v>
      </c>
      <c r="T43" s="393">
        <v>0</v>
      </c>
      <c r="U43" s="393">
        <v>0</v>
      </c>
      <c r="V43" s="394">
        <v>0.4</v>
      </c>
      <c r="W43" s="394">
        <v>0.4</v>
      </c>
      <c r="X43" s="394">
        <v>0.8</v>
      </c>
      <c r="Y43" s="394">
        <v>0.33300000000000002</v>
      </c>
      <c r="Z43" s="306"/>
      <c r="AC43" s="56" t="s">
        <v>78</v>
      </c>
    </row>
    <row r="44" spans="2:29" ht="21" x14ac:dyDescent="0.25">
      <c r="B44" s="393">
        <v>8</v>
      </c>
      <c r="C44" s="393" t="s">
        <v>365</v>
      </c>
      <c r="D44" s="407" t="s">
        <v>356</v>
      </c>
      <c r="E44" s="393">
        <v>1</v>
      </c>
      <c r="F44" s="393">
        <v>2</v>
      </c>
      <c r="G44" s="393">
        <v>2</v>
      </c>
      <c r="H44" s="393">
        <v>0</v>
      </c>
      <c r="I44" s="393">
        <v>0</v>
      </c>
      <c r="J44" s="393">
        <v>0</v>
      </c>
      <c r="K44" s="393">
        <v>0</v>
      </c>
      <c r="L44" s="393">
        <v>0</v>
      </c>
      <c r="M44" s="393">
        <v>0</v>
      </c>
      <c r="N44" s="393">
        <v>0</v>
      </c>
      <c r="O44" s="394">
        <v>0</v>
      </c>
      <c r="P44" s="393">
        <v>0</v>
      </c>
      <c r="Q44" s="393">
        <v>0</v>
      </c>
      <c r="R44" s="393">
        <v>0</v>
      </c>
      <c r="S44" s="393">
        <v>0</v>
      </c>
      <c r="T44" s="393">
        <v>0</v>
      </c>
      <c r="U44" s="393">
        <v>0</v>
      </c>
      <c r="V44" s="394">
        <v>0</v>
      </c>
      <c r="W44" s="394">
        <v>0</v>
      </c>
      <c r="X44" s="394">
        <v>0</v>
      </c>
      <c r="Y44" s="394">
        <v>0</v>
      </c>
      <c r="Z44" s="306"/>
      <c r="AC44" s="56" t="s">
        <v>77</v>
      </c>
    </row>
    <row r="45" spans="2:29" s="57" customFormat="1" ht="21" x14ac:dyDescent="0.25">
      <c r="B45" s="393">
        <v>25</v>
      </c>
      <c r="C45" s="393" t="s">
        <v>366</v>
      </c>
      <c r="D45" s="407" t="s">
        <v>76</v>
      </c>
      <c r="E45" s="393">
        <v>1</v>
      </c>
      <c r="F45" s="393">
        <v>4</v>
      </c>
      <c r="G45" s="393">
        <v>4</v>
      </c>
      <c r="H45" s="393">
        <v>2</v>
      </c>
      <c r="I45" s="393">
        <v>1</v>
      </c>
      <c r="J45" s="393">
        <v>1</v>
      </c>
      <c r="K45" s="393">
        <v>0</v>
      </c>
      <c r="L45" s="393">
        <v>0</v>
      </c>
      <c r="M45" s="393">
        <v>0</v>
      </c>
      <c r="N45" s="393">
        <v>1</v>
      </c>
      <c r="O45" s="394">
        <v>0.25</v>
      </c>
      <c r="P45" s="393">
        <v>0</v>
      </c>
      <c r="Q45" s="393">
        <v>1</v>
      </c>
      <c r="R45" s="393">
        <v>0</v>
      </c>
      <c r="S45" s="393">
        <v>1</v>
      </c>
      <c r="T45" s="393">
        <v>0</v>
      </c>
      <c r="U45" s="393">
        <v>0</v>
      </c>
      <c r="V45" s="394">
        <v>0.25</v>
      </c>
      <c r="W45" s="394">
        <v>0.25</v>
      </c>
      <c r="X45" s="394">
        <v>0.5</v>
      </c>
      <c r="Y45" s="394">
        <v>0.5</v>
      </c>
      <c r="Z45" s="306"/>
      <c r="AC45" s="56"/>
    </row>
    <row r="46" spans="2:29" s="57" customFormat="1" ht="21" customHeight="1" x14ac:dyDescent="0.25">
      <c r="B46" s="393">
        <v>13</v>
      </c>
      <c r="C46" s="393" t="s">
        <v>367</v>
      </c>
      <c r="D46" s="407" t="s">
        <v>70</v>
      </c>
      <c r="E46" s="393">
        <v>1</v>
      </c>
      <c r="F46" s="393">
        <v>3</v>
      </c>
      <c r="G46" s="393">
        <v>2</v>
      </c>
      <c r="H46" s="393">
        <v>1</v>
      </c>
      <c r="I46" s="393">
        <v>0</v>
      </c>
      <c r="J46" s="393">
        <v>0</v>
      </c>
      <c r="K46" s="393">
        <v>0</v>
      </c>
      <c r="L46" s="393">
        <v>0</v>
      </c>
      <c r="M46" s="393">
        <v>0</v>
      </c>
      <c r="N46" s="393">
        <v>0</v>
      </c>
      <c r="O46" s="394">
        <v>0</v>
      </c>
      <c r="P46" s="393">
        <v>1</v>
      </c>
      <c r="Q46" s="393">
        <v>1</v>
      </c>
      <c r="R46" s="393">
        <v>0</v>
      </c>
      <c r="S46" s="393">
        <v>0</v>
      </c>
      <c r="T46" s="393">
        <v>0</v>
      </c>
      <c r="U46" s="393">
        <v>0</v>
      </c>
      <c r="V46" s="394">
        <v>0.33300000000000002</v>
      </c>
      <c r="W46" s="394">
        <v>0</v>
      </c>
      <c r="X46" s="394">
        <v>0.33300000000000002</v>
      </c>
      <c r="Y46" s="394">
        <v>0</v>
      </c>
      <c r="Z46" s="306"/>
      <c r="AC46" s="56"/>
    </row>
    <row r="47" spans="2:29" s="189" customFormat="1" ht="21.75" thickBot="1" x14ac:dyDescent="0.3">
      <c r="B47" s="395">
        <v>49</v>
      </c>
      <c r="C47" s="395" t="s">
        <v>368</v>
      </c>
      <c r="D47" s="408" t="s">
        <v>307</v>
      </c>
      <c r="E47" s="393">
        <v>1</v>
      </c>
      <c r="F47" s="393">
        <v>1</v>
      </c>
      <c r="G47" s="393">
        <v>1</v>
      </c>
      <c r="H47" s="393">
        <v>0</v>
      </c>
      <c r="I47" s="393">
        <v>0</v>
      </c>
      <c r="J47" s="393">
        <v>0</v>
      </c>
      <c r="K47" s="393">
        <v>0</v>
      </c>
      <c r="L47" s="393">
        <v>0</v>
      </c>
      <c r="M47" s="393">
        <v>0</v>
      </c>
      <c r="N47" s="393">
        <v>0</v>
      </c>
      <c r="O47" s="394">
        <v>0</v>
      </c>
      <c r="P47" s="393">
        <v>0</v>
      </c>
      <c r="Q47" s="393">
        <v>1</v>
      </c>
      <c r="R47" s="393">
        <v>0</v>
      </c>
      <c r="S47" s="393">
        <v>0</v>
      </c>
      <c r="T47" s="393">
        <v>0</v>
      </c>
      <c r="U47" s="393">
        <v>0</v>
      </c>
      <c r="V47" s="394">
        <v>0</v>
      </c>
      <c r="W47" s="394">
        <v>0</v>
      </c>
      <c r="X47" s="394">
        <v>0</v>
      </c>
      <c r="Y47" s="394">
        <v>0</v>
      </c>
      <c r="Z47" s="306"/>
      <c r="AC47" s="56"/>
    </row>
    <row r="48" spans="2:29" s="189" customFormat="1" ht="21.75" thickTop="1" x14ac:dyDescent="0.25">
      <c r="B48" s="392"/>
      <c r="C48" s="392"/>
      <c r="D48" s="392" t="s">
        <v>291</v>
      </c>
      <c r="E48" s="396">
        <v>1</v>
      </c>
      <c r="F48" s="396">
        <v>49</v>
      </c>
      <c r="G48" s="396">
        <v>44</v>
      </c>
      <c r="H48" s="396">
        <v>17</v>
      </c>
      <c r="I48" s="396">
        <v>16</v>
      </c>
      <c r="J48" s="396">
        <v>13</v>
      </c>
      <c r="K48" s="396">
        <v>3</v>
      </c>
      <c r="L48" s="396">
        <v>0</v>
      </c>
      <c r="M48" s="396">
        <v>0</v>
      </c>
      <c r="N48" s="396">
        <v>13</v>
      </c>
      <c r="O48" s="397">
        <v>0.36363636363636365</v>
      </c>
      <c r="P48" s="396">
        <v>5</v>
      </c>
      <c r="Q48" s="396">
        <v>7</v>
      </c>
      <c r="R48" s="396">
        <v>0</v>
      </c>
      <c r="S48" s="396">
        <v>15</v>
      </c>
      <c r="T48" s="396">
        <v>0</v>
      </c>
      <c r="U48" s="396">
        <v>0</v>
      </c>
      <c r="V48" s="397">
        <v>0.42857142857142855</v>
      </c>
      <c r="W48" s="397">
        <v>0.43181818181818182</v>
      </c>
      <c r="X48" s="397">
        <v>0.86038961038961037</v>
      </c>
      <c r="Y48" s="397">
        <v>0.44</v>
      </c>
      <c r="Z48" s="306"/>
      <c r="AC48" s="56"/>
    </row>
    <row r="49" spans="2:29" s="189" customFormat="1" ht="21" x14ac:dyDescent="0.25">
      <c r="B49" s="372"/>
      <c r="C49" s="372"/>
      <c r="D49" s="373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4"/>
      <c r="P49" s="372"/>
      <c r="Q49" s="372"/>
      <c r="R49" s="372"/>
      <c r="S49" s="372"/>
      <c r="T49" s="372"/>
      <c r="U49" s="372"/>
      <c r="V49" s="374"/>
      <c r="W49" s="374"/>
      <c r="X49" s="374"/>
      <c r="Y49" s="374"/>
      <c r="Z49" s="306"/>
      <c r="AC49" s="56"/>
    </row>
    <row r="50" spans="2:29" s="57" customForma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9" s="57" customForma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9" ht="30" customHeight="1" x14ac:dyDescent="0.25">
      <c r="B52" s="114"/>
      <c r="C52" s="501" t="s">
        <v>6</v>
      </c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</row>
    <row r="53" spans="2:29" s="57" customFormat="1" ht="9.9499999999999993" customHeight="1" x14ac:dyDescent="0.25">
      <c r="B53" s="114"/>
      <c r="C53" s="113"/>
      <c r="D53" s="113"/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</row>
    <row r="54" spans="2:29" ht="20.25" customHeight="1" x14ac:dyDescent="0.25">
      <c r="B54" s="151" t="s">
        <v>199</v>
      </c>
      <c r="C54" s="151" t="s">
        <v>19</v>
      </c>
      <c r="D54" s="151" t="s">
        <v>200</v>
      </c>
      <c r="E54" s="152" t="s">
        <v>3</v>
      </c>
      <c r="F54" s="152" t="s">
        <v>203</v>
      </c>
      <c r="G54" s="152" t="s">
        <v>204</v>
      </c>
      <c r="H54" s="152" t="s">
        <v>205</v>
      </c>
      <c r="I54" s="152" t="s">
        <v>206</v>
      </c>
      <c r="J54" s="152" t="s">
        <v>207</v>
      </c>
      <c r="K54" s="152" t="s">
        <v>208</v>
      </c>
      <c r="L54" s="152" t="s">
        <v>209</v>
      </c>
      <c r="M54" s="152" t="s">
        <v>210</v>
      </c>
      <c r="N54" s="152" t="s">
        <v>211</v>
      </c>
      <c r="O54" s="152" t="s">
        <v>212</v>
      </c>
      <c r="P54" s="152" t="s">
        <v>15</v>
      </c>
      <c r="Q54" s="152" t="s">
        <v>213</v>
      </c>
      <c r="R54" s="152" t="s">
        <v>214</v>
      </c>
      <c r="S54" s="152" t="s">
        <v>215</v>
      </c>
      <c r="T54" s="152" t="s">
        <v>216</v>
      </c>
      <c r="U54" s="152" t="s">
        <v>217</v>
      </c>
      <c r="V54" s="152" t="s">
        <v>218</v>
      </c>
      <c r="W54" s="152" t="s">
        <v>219</v>
      </c>
      <c r="X54" s="152" t="s">
        <v>220</v>
      </c>
      <c r="Y54" s="152" t="s">
        <v>221</v>
      </c>
    </row>
    <row r="55" spans="2:29" ht="19.5" x14ac:dyDescent="0.25">
      <c r="B55" s="151" t="s">
        <v>199</v>
      </c>
      <c r="C55" s="151" t="s">
        <v>19</v>
      </c>
      <c r="D55" s="153" t="s">
        <v>200</v>
      </c>
      <c r="E55" s="154" t="s">
        <v>222</v>
      </c>
      <c r="F55" s="155" t="s">
        <v>223</v>
      </c>
      <c r="G55" s="156" t="s">
        <v>224</v>
      </c>
      <c r="H55" s="154" t="s">
        <v>225</v>
      </c>
      <c r="I55" s="158" t="s">
        <v>226</v>
      </c>
      <c r="J55" s="154" t="s">
        <v>227</v>
      </c>
      <c r="K55" s="159" t="s">
        <v>228</v>
      </c>
      <c r="L55" s="154" t="s">
        <v>229</v>
      </c>
      <c r="M55" s="154" t="s">
        <v>230</v>
      </c>
      <c r="N55" s="154" t="s">
        <v>231</v>
      </c>
      <c r="O55" s="160" t="s">
        <v>232</v>
      </c>
      <c r="P55" s="154" t="s">
        <v>233</v>
      </c>
      <c r="Q55" s="154" t="s">
        <v>234</v>
      </c>
      <c r="R55" s="154" t="s">
        <v>235</v>
      </c>
      <c r="S55" s="154" t="s">
        <v>236</v>
      </c>
      <c r="T55" s="159" t="s">
        <v>237</v>
      </c>
      <c r="U55" s="158" t="s">
        <v>238</v>
      </c>
      <c r="V55" s="161" t="s">
        <v>239</v>
      </c>
      <c r="W55" s="161" t="s">
        <v>240</v>
      </c>
      <c r="X55" s="161" t="s">
        <v>241</v>
      </c>
      <c r="Y55" s="162" t="s">
        <v>242</v>
      </c>
    </row>
    <row r="56" spans="2:29" ht="21" x14ac:dyDescent="0.25">
      <c r="B56" s="399">
        <v>8</v>
      </c>
      <c r="C56" s="399" t="s">
        <v>88</v>
      </c>
      <c r="D56" s="406" t="s">
        <v>112</v>
      </c>
      <c r="E56" s="399">
        <v>1</v>
      </c>
      <c r="F56" s="399">
        <v>4</v>
      </c>
      <c r="G56" s="399">
        <v>3</v>
      </c>
      <c r="H56" s="399">
        <v>2</v>
      </c>
      <c r="I56" s="399">
        <v>3</v>
      </c>
      <c r="J56" s="399">
        <v>1</v>
      </c>
      <c r="K56" s="399">
        <v>1</v>
      </c>
      <c r="L56" s="399">
        <v>0</v>
      </c>
      <c r="M56" s="399">
        <v>0</v>
      </c>
      <c r="N56" s="399">
        <v>0</v>
      </c>
      <c r="O56" s="400">
        <v>1</v>
      </c>
      <c r="P56" s="399">
        <v>1</v>
      </c>
      <c r="Q56" s="399">
        <v>0</v>
      </c>
      <c r="R56" s="399">
        <v>0</v>
      </c>
      <c r="S56" s="399">
        <v>3</v>
      </c>
      <c r="T56" s="399">
        <v>0</v>
      </c>
      <c r="U56" s="399">
        <v>0</v>
      </c>
      <c r="V56" s="400">
        <v>1</v>
      </c>
      <c r="W56" s="400">
        <v>1.333</v>
      </c>
      <c r="X56" s="400">
        <v>2.3330000000000002</v>
      </c>
      <c r="Y56" s="400">
        <v>0</v>
      </c>
      <c r="Z56" s="364"/>
      <c r="AA56" s="55" t="s">
        <v>106</v>
      </c>
      <c r="AC56" s="117" t="s">
        <v>108</v>
      </c>
    </row>
    <row r="57" spans="2:29" ht="21" x14ac:dyDescent="0.25">
      <c r="B57" s="399">
        <v>91</v>
      </c>
      <c r="C57" s="399" t="s">
        <v>390</v>
      </c>
      <c r="D57" s="406" t="s">
        <v>116</v>
      </c>
      <c r="E57" s="399">
        <v>1</v>
      </c>
      <c r="F57" s="399">
        <v>3</v>
      </c>
      <c r="G57" s="399">
        <v>3</v>
      </c>
      <c r="H57" s="399">
        <v>1</v>
      </c>
      <c r="I57" s="399">
        <v>0</v>
      </c>
      <c r="J57" s="399">
        <v>0</v>
      </c>
      <c r="K57" s="399">
        <v>0</v>
      </c>
      <c r="L57" s="399">
        <v>0</v>
      </c>
      <c r="M57" s="399">
        <v>0</v>
      </c>
      <c r="N57" s="399">
        <v>0</v>
      </c>
      <c r="O57" s="400">
        <v>0</v>
      </c>
      <c r="P57" s="399">
        <v>0</v>
      </c>
      <c r="Q57" s="399">
        <v>1</v>
      </c>
      <c r="R57" s="399">
        <v>0</v>
      </c>
      <c r="S57" s="399">
        <v>0</v>
      </c>
      <c r="T57" s="399">
        <v>0</v>
      </c>
      <c r="U57" s="399">
        <v>0</v>
      </c>
      <c r="V57" s="400">
        <v>0</v>
      </c>
      <c r="W57" s="400">
        <v>0</v>
      </c>
      <c r="X57" s="400">
        <v>0</v>
      </c>
      <c r="Y57" s="400">
        <v>0</v>
      </c>
      <c r="Z57" s="364"/>
      <c r="AC57" s="117" t="s">
        <v>107</v>
      </c>
    </row>
    <row r="58" spans="2:29" ht="21" x14ac:dyDescent="0.25">
      <c r="B58" s="399">
        <v>21</v>
      </c>
      <c r="C58" s="399" t="s">
        <v>391</v>
      </c>
      <c r="D58" s="406" t="s">
        <v>104</v>
      </c>
      <c r="E58" s="399">
        <v>1</v>
      </c>
      <c r="F58" s="399">
        <v>4</v>
      </c>
      <c r="G58" s="399">
        <v>3</v>
      </c>
      <c r="H58" s="399">
        <v>1</v>
      </c>
      <c r="I58" s="399">
        <v>0</v>
      </c>
      <c r="J58" s="399">
        <v>0</v>
      </c>
      <c r="K58" s="399">
        <v>0</v>
      </c>
      <c r="L58" s="399">
        <v>0</v>
      </c>
      <c r="M58" s="399">
        <v>0</v>
      </c>
      <c r="N58" s="399">
        <v>1</v>
      </c>
      <c r="O58" s="400">
        <v>0</v>
      </c>
      <c r="P58" s="399">
        <v>1</v>
      </c>
      <c r="Q58" s="399">
        <v>0</v>
      </c>
      <c r="R58" s="399">
        <v>0</v>
      </c>
      <c r="S58" s="399">
        <v>0</v>
      </c>
      <c r="T58" s="399">
        <v>0</v>
      </c>
      <c r="U58" s="399">
        <v>0</v>
      </c>
      <c r="V58" s="400">
        <v>0.25</v>
      </c>
      <c r="W58" s="400">
        <v>0</v>
      </c>
      <c r="X58" s="400">
        <v>0.25</v>
      </c>
      <c r="Y58" s="400">
        <v>0</v>
      </c>
      <c r="Z58" s="364"/>
      <c r="AC58" s="117" t="s">
        <v>112</v>
      </c>
    </row>
    <row r="59" spans="2:29" s="286" customFormat="1" ht="21" x14ac:dyDescent="0.25">
      <c r="B59" s="399">
        <v>4</v>
      </c>
      <c r="C59" s="399" t="s">
        <v>392</v>
      </c>
      <c r="D59" s="406" t="s">
        <v>386</v>
      </c>
      <c r="E59" s="399">
        <v>1</v>
      </c>
      <c r="F59" s="399">
        <v>4</v>
      </c>
      <c r="G59" s="399">
        <v>3</v>
      </c>
      <c r="H59" s="399">
        <v>0</v>
      </c>
      <c r="I59" s="399">
        <v>2</v>
      </c>
      <c r="J59" s="399">
        <v>2</v>
      </c>
      <c r="K59" s="399">
        <v>0</v>
      </c>
      <c r="L59" s="399">
        <v>0</v>
      </c>
      <c r="M59" s="399">
        <v>0</v>
      </c>
      <c r="N59" s="399">
        <v>1</v>
      </c>
      <c r="O59" s="400">
        <v>0.66700000000000004</v>
      </c>
      <c r="P59" s="399">
        <v>0</v>
      </c>
      <c r="Q59" s="399">
        <v>0</v>
      </c>
      <c r="R59" s="399">
        <v>1</v>
      </c>
      <c r="S59" s="399">
        <v>0</v>
      </c>
      <c r="T59" s="399">
        <v>0</v>
      </c>
      <c r="U59" s="399">
        <v>0</v>
      </c>
      <c r="V59" s="400">
        <v>0.75</v>
      </c>
      <c r="W59" s="400">
        <v>0.66700000000000004</v>
      </c>
      <c r="X59" s="400">
        <v>1.417</v>
      </c>
      <c r="Y59" s="400">
        <v>1</v>
      </c>
      <c r="Z59" s="364"/>
      <c r="AC59" s="190"/>
    </row>
    <row r="60" spans="2:29" s="286" customFormat="1" ht="21" x14ac:dyDescent="0.25">
      <c r="B60" s="399">
        <v>29</v>
      </c>
      <c r="C60" s="399" t="s">
        <v>393</v>
      </c>
      <c r="D60" s="406" t="s">
        <v>105</v>
      </c>
      <c r="E60" s="399">
        <v>1</v>
      </c>
      <c r="F60" s="399">
        <v>4</v>
      </c>
      <c r="G60" s="399">
        <v>3</v>
      </c>
      <c r="H60" s="399">
        <v>0</v>
      </c>
      <c r="I60" s="399">
        <v>0</v>
      </c>
      <c r="J60" s="399">
        <v>0</v>
      </c>
      <c r="K60" s="399">
        <v>0</v>
      </c>
      <c r="L60" s="399">
        <v>0</v>
      </c>
      <c r="M60" s="399">
        <v>0</v>
      </c>
      <c r="N60" s="399">
        <v>0</v>
      </c>
      <c r="O60" s="400">
        <v>0</v>
      </c>
      <c r="P60" s="399">
        <v>1</v>
      </c>
      <c r="Q60" s="399">
        <v>2</v>
      </c>
      <c r="R60" s="399">
        <v>0</v>
      </c>
      <c r="S60" s="399">
        <v>0</v>
      </c>
      <c r="T60" s="399">
        <v>0</v>
      </c>
      <c r="U60" s="399">
        <v>0</v>
      </c>
      <c r="V60" s="400">
        <v>0.25</v>
      </c>
      <c r="W60" s="400">
        <v>0</v>
      </c>
      <c r="X60" s="400">
        <v>0.25</v>
      </c>
      <c r="Y60" s="400">
        <v>0</v>
      </c>
      <c r="Z60" s="364"/>
      <c r="AC60" s="190"/>
    </row>
    <row r="61" spans="2:29" s="286" customFormat="1" ht="21" x14ac:dyDescent="0.25">
      <c r="B61" s="399">
        <v>17</v>
      </c>
      <c r="C61" s="399" t="s">
        <v>394</v>
      </c>
      <c r="D61" s="406" t="s">
        <v>111</v>
      </c>
      <c r="E61" s="399">
        <v>1</v>
      </c>
      <c r="F61" s="399">
        <v>2</v>
      </c>
      <c r="G61" s="399">
        <v>2</v>
      </c>
      <c r="H61" s="399">
        <v>0</v>
      </c>
      <c r="I61" s="399"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1</v>
      </c>
      <c r="O61" s="400">
        <v>0</v>
      </c>
      <c r="P61" s="399">
        <v>0</v>
      </c>
      <c r="Q61" s="399">
        <v>0</v>
      </c>
      <c r="R61" s="399">
        <v>0</v>
      </c>
      <c r="S61" s="399">
        <v>0</v>
      </c>
      <c r="T61" s="399">
        <v>0</v>
      </c>
      <c r="U61" s="399">
        <v>0</v>
      </c>
      <c r="V61" s="400">
        <v>0</v>
      </c>
      <c r="W61" s="400">
        <v>0</v>
      </c>
      <c r="X61" s="400">
        <v>0</v>
      </c>
      <c r="Y61" s="400">
        <v>0</v>
      </c>
      <c r="Z61" s="364"/>
      <c r="AC61" s="190"/>
    </row>
    <row r="62" spans="2:29" s="286" customFormat="1" ht="21" x14ac:dyDescent="0.25">
      <c r="B62" s="399">
        <v>71</v>
      </c>
      <c r="C62" s="399" t="s">
        <v>395</v>
      </c>
      <c r="D62" s="406" t="s">
        <v>110</v>
      </c>
      <c r="E62" s="399">
        <v>1</v>
      </c>
      <c r="F62" s="399">
        <v>3</v>
      </c>
      <c r="G62" s="399">
        <v>3</v>
      </c>
      <c r="H62" s="399">
        <v>0</v>
      </c>
      <c r="I62" s="399">
        <v>0</v>
      </c>
      <c r="J62" s="399">
        <v>0</v>
      </c>
      <c r="K62" s="399">
        <v>0</v>
      </c>
      <c r="L62" s="399">
        <v>0</v>
      </c>
      <c r="M62" s="399">
        <v>0</v>
      </c>
      <c r="N62" s="399">
        <v>0</v>
      </c>
      <c r="O62" s="400">
        <v>0</v>
      </c>
      <c r="P62" s="399">
        <v>0</v>
      </c>
      <c r="Q62" s="399">
        <v>0</v>
      </c>
      <c r="R62" s="399">
        <v>0</v>
      </c>
      <c r="S62" s="399">
        <v>0</v>
      </c>
      <c r="T62" s="399">
        <v>0</v>
      </c>
      <c r="U62" s="399">
        <v>0</v>
      </c>
      <c r="V62" s="400">
        <v>0</v>
      </c>
      <c r="W62" s="400">
        <v>0</v>
      </c>
      <c r="X62" s="400">
        <v>0</v>
      </c>
      <c r="Y62" s="400">
        <v>0</v>
      </c>
      <c r="Z62" s="364"/>
      <c r="AC62" s="190"/>
    </row>
    <row r="63" spans="2:29" s="286" customFormat="1" ht="21" x14ac:dyDescent="0.25">
      <c r="B63" s="399">
        <v>5</v>
      </c>
      <c r="C63" s="399" t="s">
        <v>396</v>
      </c>
      <c r="D63" s="406" t="s">
        <v>194</v>
      </c>
      <c r="E63" s="399">
        <v>1</v>
      </c>
      <c r="F63" s="399">
        <v>4</v>
      </c>
      <c r="G63" s="399">
        <v>4</v>
      </c>
      <c r="H63" s="399">
        <v>0</v>
      </c>
      <c r="I63" s="399">
        <v>1</v>
      </c>
      <c r="J63" s="399">
        <v>1</v>
      </c>
      <c r="K63" s="399">
        <v>0</v>
      </c>
      <c r="L63" s="399">
        <v>0</v>
      </c>
      <c r="M63" s="399">
        <v>0</v>
      </c>
      <c r="N63" s="399">
        <v>0</v>
      </c>
      <c r="O63" s="400">
        <v>0.25</v>
      </c>
      <c r="P63" s="399">
        <v>0</v>
      </c>
      <c r="Q63" s="399">
        <v>2</v>
      </c>
      <c r="R63" s="399">
        <v>0</v>
      </c>
      <c r="S63" s="399">
        <v>1</v>
      </c>
      <c r="T63" s="399">
        <v>0</v>
      </c>
      <c r="U63" s="399">
        <v>0</v>
      </c>
      <c r="V63" s="400">
        <v>0.25</v>
      </c>
      <c r="W63" s="400">
        <v>0.25</v>
      </c>
      <c r="X63" s="400">
        <v>0.5</v>
      </c>
      <c r="Y63" s="400">
        <v>0</v>
      </c>
      <c r="Z63" s="364"/>
      <c r="AC63" s="190"/>
    </row>
    <row r="64" spans="2:29" s="286" customFormat="1" ht="21" x14ac:dyDescent="0.25">
      <c r="B64" s="399">
        <v>10</v>
      </c>
      <c r="C64" s="399" t="s">
        <v>397</v>
      </c>
      <c r="D64" s="406" t="s">
        <v>387</v>
      </c>
      <c r="E64" s="399">
        <v>1</v>
      </c>
      <c r="F64" s="399">
        <v>4</v>
      </c>
      <c r="G64" s="399">
        <v>4</v>
      </c>
      <c r="H64" s="399">
        <v>0</v>
      </c>
      <c r="I64" s="399">
        <v>0</v>
      </c>
      <c r="J64" s="399">
        <v>0</v>
      </c>
      <c r="K64" s="399">
        <v>0</v>
      </c>
      <c r="L64" s="399">
        <v>0</v>
      </c>
      <c r="M64" s="399">
        <v>0</v>
      </c>
      <c r="N64" s="399">
        <v>0</v>
      </c>
      <c r="O64" s="400">
        <v>0</v>
      </c>
      <c r="P64" s="399">
        <v>0</v>
      </c>
      <c r="Q64" s="399">
        <v>0</v>
      </c>
      <c r="R64" s="399">
        <v>0</v>
      </c>
      <c r="S64" s="399">
        <v>0</v>
      </c>
      <c r="T64" s="399">
        <v>0</v>
      </c>
      <c r="U64" s="399">
        <v>0</v>
      </c>
      <c r="V64" s="400">
        <v>0</v>
      </c>
      <c r="W64" s="400">
        <v>0</v>
      </c>
      <c r="X64" s="400">
        <v>0</v>
      </c>
      <c r="Y64" s="400">
        <v>0</v>
      </c>
      <c r="Z64" s="364"/>
      <c r="AC64" s="190"/>
    </row>
    <row r="65" spans="2:29" s="286" customFormat="1" ht="21" x14ac:dyDescent="0.25">
      <c r="B65" s="399">
        <v>26</v>
      </c>
      <c r="C65" s="399" t="s">
        <v>398</v>
      </c>
      <c r="D65" s="406" t="s">
        <v>119</v>
      </c>
      <c r="E65" s="399">
        <v>1</v>
      </c>
      <c r="F65" s="399">
        <v>3</v>
      </c>
      <c r="G65" s="399">
        <v>3</v>
      </c>
      <c r="H65" s="399">
        <v>0</v>
      </c>
      <c r="I65" s="399">
        <v>0</v>
      </c>
      <c r="J65" s="399">
        <v>0</v>
      </c>
      <c r="K65" s="399">
        <v>0</v>
      </c>
      <c r="L65" s="399">
        <v>0</v>
      </c>
      <c r="M65" s="399">
        <v>0</v>
      </c>
      <c r="N65" s="399">
        <v>0</v>
      </c>
      <c r="O65" s="400">
        <v>0</v>
      </c>
      <c r="P65" s="399">
        <v>0</v>
      </c>
      <c r="Q65" s="399">
        <v>2</v>
      </c>
      <c r="R65" s="399">
        <v>0</v>
      </c>
      <c r="S65" s="399">
        <v>0</v>
      </c>
      <c r="T65" s="399">
        <v>0</v>
      </c>
      <c r="U65" s="399">
        <v>0</v>
      </c>
      <c r="V65" s="400">
        <v>0</v>
      </c>
      <c r="W65" s="400">
        <v>0</v>
      </c>
      <c r="X65" s="400">
        <v>0</v>
      </c>
      <c r="Y65" s="400">
        <v>0</v>
      </c>
      <c r="Z65" s="364"/>
      <c r="AC65" s="190"/>
    </row>
    <row r="66" spans="2:29" ht="21" x14ac:dyDescent="0.25">
      <c r="B66" s="399">
        <v>12</v>
      </c>
      <c r="C66" s="399" t="s">
        <v>399</v>
      </c>
      <c r="D66" s="406" t="s">
        <v>122</v>
      </c>
      <c r="E66" s="399">
        <v>1</v>
      </c>
      <c r="F66" s="399">
        <v>1</v>
      </c>
      <c r="G66" s="399">
        <v>1</v>
      </c>
      <c r="H66" s="399">
        <v>0</v>
      </c>
      <c r="I66" s="399">
        <v>0</v>
      </c>
      <c r="J66" s="399">
        <v>0</v>
      </c>
      <c r="K66" s="399">
        <v>0</v>
      </c>
      <c r="L66" s="399">
        <v>0</v>
      </c>
      <c r="M66" s="399">
        <v>0</v>
      </c>
      <c r="N66" s="399">
        <v>0</v>
      </c>
      <c r="O66" s="400">
        <v>0</v>
      </c>
      <c r="P66" s="399">
        <v>0</v>
      </c>
      <c r="Q66" s="399">
        <v>0</v>
      </c>
      <c r="R66" s="399">
        <v>0</v>
      </c>
      <c r="S66" s="399">
        <v>0</v>
      </c>
      <c r="T66" s="399">
        <v>0</v>
      </c>
      <c r="U66" s="399">
        <v>0</v>
      </c>
      <c r="V66" s="400">
        <v>0</v>
      </c>
      <c r="W66" s="400">
        <v>0</v>
      </c>
      <c r="X66" s="400">
        <v>0</v>
      </c>
      <c r="Y66" s="400">
        <v>0</v>
      </c>
      <c r="Z66" s="364"/>
      <c r="AA66" s="55" t="s">
        <v>109</v>
      </c>
      <c r="AC66" s="117" t="s">
        <v>111</v>
      </c>
    </row>
    <row r="67" spans="2:29" s="57" customFormat="1" ht="21" x14ac:dyDescent="0.25">
      <c r="B67" s="399">
        <v>44</v>
      </c>
      <c r="C67" s="399" t="s">
        <v>400</v>
      </c>
      <c r="D67" s="406" t="s">
        <v>113</v>
      </c>
      <c r="E67" s="399">
        <v>1</v>
      </c>
      <c r="F67" s="399">
        <v>2</v>
      </c>
      <c r="G67" s="399">
        <v>2</v>
      </c>
      <c r="H67" s="399">
        <v>0</v>
      </c>
      <c r="I67" s="399">
        <v>1</v>
      </c>
      <c r="J67" s="399">
        <v>1</v>
      </c>
      <c r="K67" s="399">
        <v>0</v>
      </c>
      <c r="L67" s="399">
        <v>0</v>
      </c>
      <c r="M67" s="399">
        <v>0</v>
      </c>
      <c r="N67" s="399">
        <v>0</v>
      </c>
      <c r="O67" s="400">
        <v>0.5</v>
      </c>
      <c r="P67" s="399">
        <v>0</v>
      </c>
      <c r="Q67" s="399">
        <v>0</v>
      </c>
      <c r="R67" s="399">
        <v>0</v>
      </c>
      <c r="S67" s="399">
        <v>0</v>
      </c>
      <c r="T67" s="399">
        <v>0</v>
      </c>
      <c r="U67" s="399">
        <v>0</v>
      </c>
      <c r="V67" s="400">
        <v>0.5</v>
      </c>
      <c r="W67" s="400">
        <v>0.5</v>
      </c>
      <c r="X67" s="400">
        <v>1</v>
      </c>
      <c r="Y67" s="400">
        <v>0</v>
      </c>
      <c r="Z67" s="364"/>
      <c r="AA67" s="118"/>
      <c r="AC67" s="117"/>
    </row>
    <row r="68" spans="2:29" s="57" customFormat="1" ht="21" x14ac:dyDescent="0.25">
      <c r="B68" s="399">
        <v>45</v>
      </c>
      <c r="C68" s="399" t="s">
        <v>401</v>
      </c>
      <c r="D68" s="406" t="s">
        <v>388</v>
      </c>
      <c r="E68" s="399">
        <v>1</v>
      </c>
      <c r="F68" s="399">
        <v>1</v>
      </c>
      <c r="G68" s="399">
        <v>1</v>
      </c>
      <c r="H68" s="399">
        <v>0</v>
      </c>
      <c r="I68" s="399">
        <v>1</v>
      </c>
      <c r="J68" s="399">
        <v>1</v>
      </c>
      <c r="K68" s="399">
        <v>0</v>
      </c>
      <c r="L68" s="399">
        <v>0</v>
      </c>
      <c r="M68" s="399">
        <v>0</v>
      </c>
      <c r="N68" s="399">
        <v>0</v>
      </c>
      <c r="O68" s="400">
        <v>1</v>
      </c>
      <c r="P68" s="399">
        <v>0</v>
      </c>
      <c r="Q68" s="399">
        <v>0</v>
      </c>
      <c r="R68" s="399">
        <v>0</v>
      </c>
      <c r="S68" s="399">
        <v>0</v>
      </c>
      <c r="T68" s="399">
        <v>0</v>
      </c>
      <c r="U68" s="399">
        <v>0</v>
      </c>
      <c r="V68" s="400">
        <v>1</v>
      </c>
      <c r="W68" s="400">
        <v>1</v>
      </c>
      <c r="X68" s="400">
        <v>2</v>
      </c>
      <c r="Y68" s="400">
        <v>0</v>
      </c>
      <c r="Z68" s="364"/>
      <c r="AA68" s="118"/>
      <c r="AC68" s="117"/>
    </row>
    <row r="69" spans="2:29" s="57" customFormat="1" ht="21.75" thickBot="1" x14ac:dyDescent="0.3">
      <c r="B69" s="399">
        <v>90</v>
      </c>
      <c r="C69" s="399" t="s">
        <v>402</v>
      </c>
      <c r="D69" s="406" t="s">
        <v>389</v>
      </c>
      <c r="E69" s="399">
        <v>1</v>
      </c>
      <c r="F69" s="399">
        <v>1</v>
      </c>
      <c r="G69" s="399">
        <v>0</v>
      </c>
      <c r="H69" s="399">
        <v>0</v>
      </c>
      <c r="I69" s="399">
        <v>0</v>
      </c>
      <c r="J69" s="399">
        <v>0</v>
      </c>
      <c r="K69" s="399">
        <v>0</v>
      </c>
      <c r="L69" s="399">
        <v>0</v>
      </c>
      <c r="M69" s="399">
        <v>0</v>
      </c>
      <c r="N69" s="399">
        <v>0</v>
      </c>
      <c r="O69" s="400">
        <v>0</v>
      </c>
      <c r="P69" s="399">
        <v>1</v>
      </c>
      <c r="Q69" s="399">
        <v>0</v>
      </c>
      <c r="R69" s="399">
        <v>0</v>
      </c>
      <c r="S69" s="399">
        <v>0</v>
      </c>
      <c r="T69" s="399">
        <v>1</v>
      </c>
      <c r="U69" s="399">
        <v>0</v>
      </c>
      <c r="V69" s="400">
        <v>1</v>
      </c>
      <c r="W69" s="400">
        <v>0</v>
      </c>
      <c r="X69" s="400">
        <v>1</v>
      </c>
      <c r="Y69" s="400">
        <v>0</v>
      </c>
      <c r="Z69" s="364"/>
      <c r="AA69" s="118"/>
      <c r="AC69" s="117"/>
    </row>
    <row r="70" spans="2:29" s="57" customFormat="1" ht="21.75" thickTop="1" x14ac:dyDescent="0.25">
      <c r="B70" s="392"/>
      <c r="C70" s="392"/>
      <c r="D70" s="392" t="s">
        <v>291</v>
      </c>
      <c r="E70" s="401">
        <v>1</v>
      </c>
      <c r="F70" s="401">
        <v>40</v>
      </c>
      <c r="G70" s="401">
        <v>35</v>
      </c>
      <c r="H70" s="401">
        <v>4</v>
      </c>
      <c r="I70" s="401">
        <v>8</v>
      </c>
      <c r="J70" s="401">
        <v>6</v>
      </c>
      <c r="K70" s="401">
        <v>1</v>
      </c>
      <c r="L70" s="401">
        <v>0</v>
      </c>
      <c r="M70" s="401">
        <v>0</v>
      </c>
      <c r="N70" s="401">
        <v>3</v>
      </c>
      <c r="O70" s="402">
        <v>0.22857142857142856</v>
      </c>
      <c r="P70" s="401">
        <v>4</v>
      </c>
      <c r="Q70" s="401">
        <v>7</v>
      </c>
      <c r="R70" s="401">
        <v>1</v>
      </c>
      <c r="S70" s="401">
        <v>4</v>
      </c>
      <c r="T70" s="401">
        <v>1</v>
      </c>
      <c r="U70" s="401">
        <v>0</v>
      </c>
      <c r="V70" s="402">
        <v>0.32500000000000001</v>
      </c>
      <c r="W70" s="402">
        <v>0.25714285714285712</v>
      </c>
      <c r="X70" s="402">
        <v>0.58214285714285707</v>
      </c>
      <c r="Y70" s="402">
        <v>0.125</v>
      </c>
      <c r="Z70" s="364"/>
      <c r="AA70" s="118"/>
      <c r="AC70" s="117" t="s">
        <v>106</v>
      </c>
    </row>
    <row r="71" spans="2:29" ht="21" x14ac:dyDescent="0.25">
      <c r="B71" s="372"/>
      <c r="C71" s="372"/>
      <c r="D71" s="364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4"/>
      <c r="P71" s="372"/>
      <c r="Q71" s="372"/>
      <c r="R71" s="372"/>
      <c r="S71" s="372"/>
      <c r="T71" s="372"/>
      <c r="U71" s="372"/>
      <c r="V71" s="374"/>
      <c r="W71" s="374"/>
      <c r="X71" s="374"/>
      <c r="Y71" s="374"/>
      <c r="Z71" s="364"/>
      <c r="AC71" s="117" t="s">
        <v>116</v>
      </c>
    </row>
    <row r="72" spans="2:29" s="57" customFormat="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9" ht="30" customHeight="1" x14ac:dyDescent="0.25">
      <c r="B73" s="501" t="s">
        <v>4</v>
      </c>
      <c r="C73" s="501"/>
      <c r="D73" s="501"/>
      <c r="E73" s="501"/>
      <c r="F73" s="501"/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  <c r="U73" s="501"/>
      <c r="V73" s="501"/>
      <c r="W73" s="501"/>
      <c r="X73" s="501"/>
      <c r="Y73" s="501"/>
      <c r="AA73" s="55" t="s">
        <v>123</v>
      </c>
    </row>
    <row r="74" spans="2:29" s="57" customFormat="1" ht="9.9499999999999993" customHeight="1" x14ac:dyDescent="0.25">
      <c r="B74" s="114"/>
      <c r="C74" s="113"/>
      <c r="D74" s="113"/>
      <c r="E74" s="113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AA74" s="59"/>
    </row>
    <row r="75" spans="2:29" ht="20.25" customHeight="1" x14ac:dyDescent="0.25">
      <c r="B75" s="151" t="s">
        <v>199</v>
      </c>
      <c r="C75" s="151" t="s">
        <v>19</v>
      </c>
      <c r="D75" s="151" t="s">
        <v>200</v>
      </c>
      <c r="E75" s="152" t="s">
        <v>3</v>
      </c>
      <c r="F75" s="152" t="s">
        <v>203</v>
      </c>
      <c r="G75" s="152" t="s">
        <v>204</v>
      </c>
      <c r="H75" s="152" t="s">
        <v>205</v>
      </c>
      <c r="I75" s="152" t="s">
        <v>206</v>
      </c>
      <c r="J75" s="152" t="s">
        <v>207</v>
      </c>
      <c r="K75" s="152" t="s">
        <v>208</v>
      </c>
      <c r="L75" s="152" t="s">
        <v>209</v>
      </c>
      <c r="M75" s="152" t="s">
        <v>210</v>
      </c>
      <c r="N75" s="152" t="s">
        <v>211</v>
      </c>
      <c r="O75" s="152" t="s">
        <v>212</v>
      </c>
      <c r="P75" s="152" t="s">
        <v>15</v>
      </c>
      <c r="Q75" s="152" t="s">
        <v>213</v>
      </c>
      <c r="R75" s="152" t="s">
        <v>214</v>
      </c>
      <c r="S75" s="152" t="s">
        <v>215</v>
      </c>
      <c r="T75" s="152" t="s">
        <v>216</v>
      </c>
      <c r="U75" s="152" t="s">
        <v>217</v>
      </c>
      <c r="V75" s="152" t="s">
        <v>218</v>
      </c>
      <c r="W75" s="152" t="s">
        <v>219</v>
      </c>
      <c r="X75" s="152" t="s">
        <v>220</v>
      </c>
      <c r="Y75" s="152" t="s">
        <v>221</v>
      </c>
      <c r="AA75" s="55" t="s">
        <v>124</v>
      </c>
    </row>
    <row r="76" spans="2:29" ht="19.5" x14ac:dyDescent="0.25">
      <c r="B76" s="151" t="s">
        <v>199</v>
      </c>
      <c r="C76" s="151" t="s">
        <v>19</v>
      </c>
      <c r="D76" s="153" t="s">
        <v>200</v>
      </c>
      <c r="E76" s="154" t="s">
        <v>222</v>
      </c>
      <c r="F76" s="155" t="s">
        <v>223</v>
      </c>
      <c r="G76" s="156" t="s">
        <v>224</v>
      </c>
      <c r="H76" s="157" t="s">
        <v>225</v>
      </c>
      <c r="I76" s="158" t="s">
        <v>226</v>
      </c>
      <c r="J76" s="154" t="s">
        <v>227</v>
      </c>
      <c r="K76" s="159" t="s">
        <v>228</v>
      </c>
      <c r="L76" s="154" t="s">
        <v>229</v>
      </c>
      <c r="M76" s="154" t="s">
        <v>230</v>
      </c>
      <c r="N76" s="154" t="s">
        <v>231</v>
      </c>
      <c r="O76" s="160" t="s">
        <v>232</v>
      </c>
      <c r="P76" s="154" t="s">
        <v>233</v>
      </c>
      <c r="Q76" s="154" t="s">
        <v>234</v>
      </c>
      <c r="R76" s="154" t="s">
        <v>235</v>
      </c>
      <c r="S76" s="154" t="s">
        <v>236</v>
      </c>
      <c r="T76" s="159" t="s">
        <v>237</v>
      </c>
      <c r="U76" s="158" t="s">
        <v>238</v>
      </c>
      <c r="V76" s="161" t="s">
        <v>239</v>
      </c>
      <c r="W76" s="161" t="s">
        <v>240</v>
      </c>
      <c r="X76" s="161" t="s">
        <v>241</v>
      </c>
      <c r="Y76" s="162" t="s">
        <v>242</v>
      </c>
      <c r="AA76" s="55" t="s">
        <v>279</v>
      </c>
    </row>
    <row r="77" spans="2:29" ht="21" x14ac:dyDescent="0.25">
      <c r="B77" s="393">
        <v>17</v>
      </c>
      <c r="C77" s="393" t="s">
        <v>379</v>
      </c>
      <c r="D77" s="406" t="s">
        <v>159</v>
      </c>
      <c r="E77" s="393">
        <v>1</v>
      </c>
      <c r="F77" s="393">
        <v>3</v>
      </c>
      <c r="G77" s="393">
        <v>3</v>
      </c>
      <c r="H77" s="393">
        <v>0</v>
      </c>
      <c r="I77" s="393">
        <v>0</v>
      </c>
      <c r="J77" s="393">
        <v>0</v>
      </c>
      <c r="K77" s="393">
        <v>0</v>
      </c>
      <c r="L77" s="393">
        <v>0</v>
      </c>
      <c r="M77" s="393">
        <v>0</v>
      </c>
      <c r="N77" s="393">
        <v>0</v>
      </c>
      <c r="O77" s="394">
        <v>0</v>
      </c>
      <c r="P77" s="393">
        <v>0</v>
      </c>
      <c r="Q77" s="393">
        <v>1</v>
      </c>
      <c r="R77" s="393">
        <v>0</v>
      </c>
      <c r="S77" s="393">
        <v>1</v>
      </c>
      <c r="T77" s="393">
        <v>1</v>
      </c>
      <c r="U77" s="393">
        <v>0</v>
      </c>
      <c r="V77" s="394">
        <v>0</v>
      </c>
      <c r="W77" s="394">
        <v>0</v>
      </c>
      <c r="X77" s="394">
        <v>0</v>
      </c>
      <c r="Y77" s="394">
        <v>0</v>
      </c>
      <c r="Z77" s="297"/>
      <c r="AC77" s="117" t="s">
        <v>155</v>
      </c>
    </row>
    <row r="78" spans="2:29" ht="21" x14ac:dyDescent="0.25">
      <c r="B78" s="393">
        <v>12</v>
      </c>
      <c r="C78" s="393" t="s">
        <v>378</v>
      </c>
      <c r="D78" s="406" t="s">
        <v>154</v>
      </c>
      <c r="E78" s="393">
        <v>1</v>
      </c>
      <c r="F78" s="393">
        <v>3</v>
      </c>
      <c r="G78" s="393">
        <v>3</v>
      </c>
      <c r="H78" s="393">
        <v>0</v>
      </c>
      <c r="I78" s="393">
        <v>0</v>
      </c>
      <c r="J78" s="393">
        <v>0</v>
      </c>
      <c r="K78" s="393">
        <v>0</v>
      </c>
      <c r="L78" s="393">
        <v>0</v>
      </c>
      <c r="M78" s="393">
        <v>0</v>
      </c>
      <c r="N78" s="393">
        <v>0</v>
      </c>
      <c r="O78" s="394">
        <v>0</v>
      </c>
      <c r="P78" s="393">
        <v>0</v>
      </c>
      <c r="Q78" s="393">
        <v>1</v>
      </c>
      <c r="R78" s="393">
        <v>0</v>
      </c>
      <c r="S78" s="393">
        <v>0</v>
      </c>
      <c r="T78" s="393">
        <v>0</v>
      </c>
      <c r="U78" s="393">
        <v>0</v>
      </c>
      <c r="V78" s="394">
        <v>0</v>
      </c>
      <c r="W78" s="394">
        <v>0</v>
      </c>
      <c r="X78" s="394">
        <v>0</v>
      </c>
      <c r="Y78" s="394">
        <v>0</v>
      </c>
      <c r="Z78" s="297"/>
      <c r="AC78" s="117" t="s">
        <v>149</v>
      </c>
    </row>
    <row r="79" spans="2:29" ht="21" x14ac:dyDescent="0.25">
      <c r="B79" s="393">
        <v>34</v>
      </c>
      <c r="C79" s="393" t="s">
        <v>380</v>
      </c>
      <c r="D79" s="406" t="s">
        <v>155</v>
      </c>
      <c r="E79" s="393">
        <v>1</v>
      </c>
      <c r="F79" s="393">
        <v>4</v>
      </c>
      <c r="G79" s="393">
        <v>4</v>
      </c>
      <c r="H79" s="393">
        <v>1</v>
      </c>
      <c r="I79" s="393">
        <v>1</v>
      </c>
      <c r="J79" s="393">
        <v>0</v>
      </c>
      <c r="K79" s="393">
        <v>1</v>
      </c>
      <c r="L79" s="393">
        <v>0</v>
      </c>
      <c r="M79" s="393">
        <v>0</v>
      </c>
      <c r="N79" s="393">
        <v>0</v>
      </c>
      <c r="O79" s="394">
        <v>0.25</v>
      </c>
      <c r="P79" s="393">
        <v>0</v>
      </c>
      <c r="Q79" s="393">
        <v>2</v>
      </c>
      <c r="R79" s="393">
        <v>0</v>
      </c>
      <c r="S79" s="393">
        <v>0</v>
      </c>
      <c r="T79" s="393">
        <v>0</v>
      </c>
      <c r="U79" s="393">
        <v>0</v>
      </c>
      <c r="V79" s="394">
        <v>0.25</v>
      </c>
      <c r="W79" s="394">
        <v>0.5</v>
      </c>
      <c r="X79" s="394">
        <v>0.75</v>
      </c>
      <c r="Y79" s="394">
        <v>0</v>
      </c>
      <c r="Z79" s="297"/>
      <c r="AC79" s="117" t="s">
        <v>146</v>
      </c>
    </row>
    <row r="80" spans="2:29" ht="21" x14ac:dyDescent="0.25">
      <c r="B80" s="393">
        <v>24</v>
      </c>
      <c r="C80" s="393" t="s">
        <v>381</v>
      </c>
      <c r="D80" s="406" t="s">
        <v>162</v>
      </c>
      <c r="E80" s="393">
        <v>1</v>
      </c>
      <c r="F80" s="393">
        <v>4</v>
      </c>
      <c r="G80" s="393">
        <v>4</v>
      </c>
      <c r="H80" s="393">
        <v>1</v>
      </c>
      <c r="I80" s="393">
        <v>1</v>
      </c>
      <c r="J80" s="393">
        <v>0</v>
      </c>
      <c r="K80" s="393">
        <v>0</v>
      </c>
      <c r="L80" s="393">
        <v>0</v>
      </c>
      <c r="M80" s="393">
        <v>1</v>
      </c>
      <c r="N80" s="393">
        <v>1</v>
      </c>
      <c r="O80" s="394">
        <v>0.25</v>
      </c>
      <c r="P80" s="393">
        <v>0</v>
      </c>
      <c r="Q80" s="393">
        <v>1</v>
      </c>
      <c r="R80" s="393">
        <v>0</v>
      </c>
      <c r="S80" s="393">
        <v>0</v>
      </c>
      <c r="T80" s="393">
        <v>0</v>
      </c>
      <c r="U80" s="393">
        <v>0</v>
      </c>
      <c r="V80" s="394">
        <v>0.25</v>
      </c>
      <c r="W80" s="394">
        <v>1</v>
      </c>
      <c r="X80" s="394">
        <v>1.25</v>
      </c>
      <c r="Y80" s="394">
        <v>0</v>
      </c>
      <c r="Z80" s="297"/>
      <c r="AC80" s="117" t="s">
        <v>163</v>
      </c>
    </row>
    <row r="81" spans="2:29" ht="21" x14ac:dyDescent="0.25">
      <c r="B81" s="393">
        <v>14</v>
      </c>
      <c r="C81" s="393" t="s">
        <v>132</v>
      </c>
      <c r="D81" s="404" t="s">
        <v>150</v>
      </c>
      <c r="E81" s="393">
        <v>1</v>
      </c>
      <c r="F81" s="393">
        <v>4</v>
      </c>
      <c r="G81" s="393">
        <v>4</v>
      </c>
      <c r="H81" s="393">
        <v>2</v>
      </c>
      <c r="I81" s="393">
        <v>2</v>
      </c>
      <c r="J81" s="393">
        <v>1</v>
      </c>
      <c r="K81" s="393">
        <v>1</v>
      </c>
      <c r="L81" s="393">
        <v>0</v>
      </c>
      <c r="M81" s="393">
        <v>0</v>
      </c>
      <c r="N81" s="393">
        <v>1</v>
      </c>
      <c r="O81" s="394">
        <v>0.5</v>
      </c>
      <c r="P81" s="393">
        <v>0</v>
      </c>
      <c r="Q81" s="393">
        <v>0</v>
      </c>
      <c r="R81" s="393">
        <v>0</v>
      </c>
      <c r="S81" s="393">
        <v>1</v>
      </c>
      <c r="T81" s="393">
        <v>0</v>
      </c>
      <c r="U81" s="393">
        <v>0</v>
      </c>
      <c r="V81" s="394">
        <v>0.5</v>
      </c>
      <c r="W81" s="394">
        <v>0.75</v>
      </c>
      <c r="X81" s="394">
        <v>1.25</v>
      </c>
      <c r="Y81" s="394">
        <v>0</v>
      </c>
      <c r="Z81" s="297"/>
      <c r="AC81" s="117" t="s">
        <v>148</v>
      </c>
    </row>
    <row r="82" spans="2:29" ht="21" x14ac:dyDescent="0.25">
      <c r="B82" s="393">
        <v>23</v>
      </c>
      <c r="C82" s="393" t="s">
        <v>382</v>
      </c>
      <c r="D82" s="406" t="s">
        <v>243</v>
      </c>
      <c r="E82" s="393">
        <v>1</v>
      </c>
      <c r="F82" s="393">
        <v>4</v>
      </c>
      <c r="G82" s="393">
        <v>4</v>
      </c>
      <c r="H82" s="393">
        <v>1</v>
      </c>
      <c r="I82" s="393">
        <v>2</v>
      </c>
      <c r="J82" s="393">
        <v>1</v>
      </c>
      <c r="K82" s="393">
        <v>1</v>
      </c>
      <c r="L82" s="393">
        <v>0</v>
      </c>
      <c r="M82" s="393">
        <v>0</v>
      </c>
      <c r="N82" s="393">
        <v>2</v>
      </c>
      <c r="O82" s="394">
        <v>0.5</v>
      </c>
      <c r="P82" s="393">
        <v>0</v>
      </c>
      <c r="Q82" s="393">
        <v>1</v>
      </c>
      <c r="R82" s="393">
        <v>0</v>
      </c>
      <c r="S82" s="393">
        <v>2</v>
      </c>
      <c r="T82" s="393">
        <v>0</v>
      </c>
      <c r="U82" s="393">
        <v>0</v>
      </c>
      <c r="V82" s="394">
        <v>0.5</v>
      </c>
      <c r="W82" s="394">
        <v>0.75</v>
      </c>
      <c r="X82" s="394">
        <v>1.25</v>
      </c>
      <c r="Y82" s="394">
        <v>0.33300000000000002</v>
      </c>
      <c r="Z82" s="297"/>
      <c r="AC82" s="117" t="s">
        <v>154</v>
      </c>
    </row>
    <row r="83" spans="2:29" ht="21" x14ac:dyDescent="0.25">
      <c r="B83" s="393">
        <v>33</v>
      </c>
      <c r="C83" s="393" t="s">
        <v>383</v>
      </c>
      <c r="D83" s="406" t="s">
        <v>376</v>
      </c>
      <c r="E83" s="393">
        <v>1</v>
      </c>
      <c r="F83" s="393">
        <v>4</v>
      </c>
      <c r="G83" s="393">
        <v>4</v>
      </c>
      <c r="H83" s="393">
        <v>1</v>
      </c>
      <c r="I83" s="393">
        <v>2</v>
      </c>
      <c r="J83" s="393">
        <v>0</v>
      </c>
      <c r="K83" s="393">
        <v>1</v>
      </c>
      <c r="L83" s="393">
        <v>1</v>
      </c>
      <c r="M83" s="393">
        <v>0</v>
      </c>
      <c r="N83" s="393">
        <v>1</v>
      </c>
      <c r="O83" s="394">
        <v>0.5</v>
      </c>
      <c r="P83" s="393">
        <v>0</v>
      </c>
      <c r="Q83" s="393">
        <v>1</v>
      </c>
      <c r="R83" s="393">
        <v>0</v>
      </c>
      <c r="S83" s="393">
        <v>0</v>
      </c>
      <c r="T83" s="393">
        <v>0</v>
      </c>
      <c r="U83" s="393">
        <v>0</v>
      </c>
      <c r="V83" s="394">
        <v>0.5</v>
      </c>
      <c r="W83" s="394">
        <v>1.25</v>
      </c>
      <c r="X83" s="394">
        <v>1.75</v>
      </c>
      <c r="Y83" s="394">
        <v>1</v>
      </c>
      <c r="Z83" s="299"/>
      <c r="AC83" s="117" t="s">
        <v>243</v>
      </c>
    </row>
    <row r="84" spans="2:29" ht="21" x14ac:dyDescent="0.25">
      <c r="B84" s="393">
        <v>8</v>
      </c>
      <c r="C84" s="393" t="s">
        <v>384</v>
      </c>
      <c r="D84" s="406" t="s">
        <v>377</v>
      </c>
      <c r="E84" s="393">
        <v>1</v>
      </c>
      <c r="F84" s="393">
        <v>2</v>
      </c>
      <c r="G84" s="393">
        <v>2</v>
      </c>
      <c r="H84" s="393">
        <v>1</v>
      </c>
      <c r="I84" s="393">
        <v>0</v>
      </c>
      <c r="J84" s="393">
        <v>0</v>
      </c>
      <c r="K84" s="393">
        <v>0</v>
      </c>
      <c r="L84" s="393">
        <v>0</v>
      </c>
      <c r="M84" s="393">
        <v>0</v>
      </c>
      <c r="N84" s="393">
        <v>0</v>
      </c>
      <c r="O84" s="394">
        <v>0</v>
      </c>
      <c r="P84" s="393">
        <v>0</v>
      </c>
      <c r="Q84" s="393">
        <v>1</v>
      </c>
      <c r="R84" s="393">
        <v>0</v>
      </c>
      <c r="S84" s="393">
        <v>1</v>
      </c>
      <c r="T84" s="393">
        <v>0</v>
      </c>
      <c r="U84" s="393">
        <v>0</v>
      </c>
      <c r="V84" s="394">
        <v>0</v>
      </c>
      <c r="W84" s="394">
        <v>0</v>
      </c>
      <c r="X84" s="394">
        <v>0</v>
      </c>
      <c r="Y84" s="394">
        <v>0</v>
      </c>
      <c r="Z84" s="297"/>
      <c r="AC84" s="117" t="s">
        <v>156</v>
      </c>
    </row>
    <row r="85" spans="2:29" ht="21" x14ac:dyDescent="0.25">
      <c r="B85" s="393">
        <v>9</v>
      </c>
      <c r="C85" s="393" t="s">
        <v>130</v>
      </c>
      <c r="D85" s="406" t="s">
        <v>148</v>
      </c>
      <c r="E85" s="393">
        <v>1</v>
      </c>
      <c r="F85" s="393">
        <v>4</v>
      </c>
      <c r="G85" s="393">
        <v>4</v>
      </c>
      <c r="H85" s="393">
        <v>0</v>
      </c>
      <c r="I85" s="393">
        <v>1</v>
      </c>
      <c r="J85" s="393">
        <v>1</v>
      </c>
      <c r="K85" s="393">
        <v>0</v>
      </c>
      <c r="L85" s="393">
        <v>0</v>
      </c>
      <c r="M85" s="393">
        <v>0</v>
      </c>
      <c r="N85" s="393">
        <v>0</v>
      </c>
      <c r="O85" s="394">
        <v>0.25</v>
      </c>
      <c r="P85" s="393">
        <v>0</v>
      </c>
      <c r="Q85" s="393">
        <v>1</v>
      </c>
      <c r="R85" s="393">
        <v>0</v>
      </c>
      <c r="S85" s="393">
        <v>1</v>
      </c>
      <c r="T85" s="393">
        <v>0</v>
      </c>
      <c r="U85" s="393">
        <v>0</v>
      </c>
      <c r="V85" s="394">
        <v>0.25</v>
      </c>
      <c r="W85" s="394">
        <v>0.25</v>
      </c>
      <c r="X85" s="394">
        <v>0.5</v>
      </c>
      <c r="Y85" s="394">
        <v>0</v>
      </c>
      <c r="Z85" s="297"/>
      <c r="AC85" s="117" t="s">
        <v>147</v>
      </c>
    </row>
    <row r="86" spans="2:29" ht="21" x14ac:dyDescent="0.25">
      <c r="B86" s="393">
        <v>21</v>
      </c>
      <c r="C86" s="393" t="s">
        <v>131</v>
      </c>
      <c r="D86" s="406" t="s">
        <v>149</v>
      </c>
      <c r="E86" s="393">
        <v>1</v>
      </c>
      <c r="F86" s="393">
        <v>3</v>
      </c>
      <c r="G86" s="393">
        <v>2</v>
      </c>
      <c r="H86" s="393">
        <v>0</v>
      </c>
      <c r="I86" s="393">
        <v>0</v>
      </c>
      <c r="J86" s="393">
        <v>0</v>
      </c>
      <c r="K86" s="393">
        <v>0</v>
      </c>
      <c r="L86" s="393">
        <v>0</v>
      </c>
      <c r="M86" s="393">
        <v>0</v>
      </c>
      <c r="N86" s="393">
        <v>0</v>
      </c>
      <c r="O86" s="394">
        <v>0</v>
      </c>
      <c r="P86" s="393">
        <v>0</v>
      </c>
      <c r="Q86" s="393">
        <v>0</v>
      </c>
      <c r="R86" s="393">
        <v>1</v>
      </c>
      <c r="S86" s="393">
        <v>0</v>
      </c>
      <c r="T86" s="393">
        <v>0</v>
      </c>
      <c r="U86" s="393">
        <v>0</v>
      </c>
      <c r="V86" s="394">
        <v>0.33300000000000002</v>
      </c>
      <c r="W86" s="394">
        <v>0</v>
      </c>
      <c r="X86" s="394">
        <v>0.33300000000000002</v>
      </c>
      <c r="Y86" s="394">
        <v>0</v>
      </c>
      <c r="Z86" s="297"/>
      <c r="AC86" s="117" t="s">
        <v>158</v>
      </c>
    </row>
    <row r="87" spans="2:29" s="57" customFormat="1" ht="21" x14ac:dyDescent="0.25">
      <c r="B87" s="393">
        <v>47</v>
      </c>
      <c r="C87" s="393" t="s">
        <v>385</v>
      </c>
      <c r="D87" s="406" t="s">
        <v>146</v>
      </c>
      <c r="E87" s="393">
        <v>1</v>
      </c>
      <c r="F87" s="393">
        <v>2</v>
      </c>
      <c r="G87" s="393">
        <v>2</v>
      </c>
      <c r="H87" s="393">
        <v>0</v>
      </c>
      <c r="I87" s="393">
        <v>0</v>
      </c>
      <c r="J87" s="393">
        <v>0</v>
      </c>
      <c r="K87" s="393">
        <v>0</v>
      </c>
      <c r="L87" s="393">
        <v>0</v>
      </c>
      <c r="M87" s="393">
        <v>0</v>
      </c>
      <c r="N87" s="393">
        <v>0</v>
      </c>
      <c r="O87" s="394">
        <v>0</v>
      </c>
      <c r="P87" s="393">
        <v>0</v>
      </c>
      <c r="Q87" s="393">
        <v>1</v>
      </c>
      <c r="R87" s="393">
        <v>0</v>
      </c>
      <c r="S87" s="393">
        <v>0</v>
      </c>
      <c r="T87" s="393">
        <v>0</v>
      </c>
      <c r="U87" s="393">
        <v>0</v>
      </c>
      <c r="V87" s="394">
        <v>0</v>
      </c>
      <c r="W87" s="394">
        <v>0</v>
      </c>
      <c r="X87" s="394">
        <v>0</v>
      </c>
      <c r="Y87" s="394">
        <v>0</v>
      </c>
      <c r="Z87" s="297"/>
      <c r="AC87" s="117" t="s">
        <v>150</v>
      </c>
    </row>
    <row r="88" spans="2:29" ht="21.75" thickBot="1" x14ac:dyDescent="0.3">
      <c r="B88" s="403">
        <v>29</v>
      </c>
      <c r="C88" s="403" t="s">
        <v>138</v>
      </c>
      <c r="D88" s="409" t="s">
        <v>156</v>
      </c>
      <c r="E88" s="393">
        <v>1</v>
      </c>
      <c r="F88" s="393">
        <v>1</v>
      </c>
      <c r="G88" s="393">
        <v>1</v>
      </c>
      <c r="H88" s="393">
        <v>0</v>
      </c>
      <c r="I88" s="393">
        <v>0</v>
      </c>
      <c r="J88" s="393">
        <v>0</v>
      </c>
      <c r="K88" s="393">
        <v>0</v>
      </c>
      <c r="L88" s="393">
        <v>0</v>
      </c>
      <c r="M88" s="393">
        <v>0</v>
      </c>
      <c r="N88" s="393">
        <v>0</v>
      </c>
      <c r="O88" s="394">
        <v>0</v>
      </c>
      <c r="P88" s="393">
        <v>0</v>
      </c>
      <c r="Q88" s="393">
        <v>1</v>
      </c>
      <c r="R88" s="393">
        <v>0</v>
      </c>
      <c r="S88" s="393">
        <v>0</v>
      </c>
      <c r="T88" s="393">
        <v>0</v>
      </c>
      <c r="U88" s="393">
        <v>0</v>
      </c>
      <c r="V88" s="394">
        <v>0</v>
      </c>
      <c r="W88" s="394">
        <v>0</v>
      </c>
      <c r="X88" s="394">
        <v>0</v>
      </c>
      <c r="Y88" s="394">
        <v>0</v>
      </c>
      <c r="Z88" s="297"/>
      <c r="AC88" s="117" t="s">
        <v>151</v>
      </c>
    </row>
    <row r="89" spans="2:29" s="57" customFormat="1" ht="21.75" thickTop="1" x14ac:dyDescent="0.25">
      <c r="B89" s="392"/>
      <c r="C89" s="392"/>
      <c r="D89" s="392" t="s">
        <v>291</v>
      </c>
      <c r="E89" s="396">
        <v>1</v>
      </c>
      <c r="F89" s="396">
        <v>39</v>
      </c>
      <c r="G89" s="396">
        <v>37</v>
      </c>
      <c r="H89" s="396">
        <v>8</v>
      </c>
      <c r="I89" s="396">
        <v>9</v>
      </c>
      <c r="J89" s="396">
        <v>3</v>
      </c>
      <c r="K89" s="396">
        <v>4</v>
      </c>
      <c r="L89" s="396">
        <v>1</v>
      </c>
      <c r="M89" s="396">
        <v>1</v>
      </c>
      <c r="N89" s="396">
        <v>5</v>
      </c>
      <c r="O89" s="397">
        <v>0.24324324324324326</v>
      </c>
      <c r="P89" s="396">
        <v>1</v>
      </c>
      <c r="Q89" s="396">
        <v>11</v>
      </c>
      <c r="R89" s="396">
        <v>1</v>
      </c>
      <c r="S89" s="396">
        <v>6</v>
      </c>
      <c r="T89" s="396">
        <v>1</v>
      </c>
      <c r="U89" s="396">
        <v>0</v>
      </c>
      <c r="V89" s="397">
        <v>0.28205128205128205</v>
      </c>
      <c r="W89" s="397">
        <v>0.48648648648648651</v>
      </c>
      <c r="X89" s="397">
        <v>0.76853776853776856</v>
      </c>
      <c r="Y89" s="397">
        <v>0.3</v>
      </c>
      <c r="Z89" s="297"/>
      <c r="AC89" s="117"/>
    </row>
    <row r="90" spans="2:29" s="57" customFormat="1" ht="21" x14ac:dyDescent="0.25">
      <c r="B90" s="372"/>
      <c r="C90" s="372"/>
      <c r="D90" s="364"/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4"/>
      <c r="P90" s="372"/>
      <c r="Q90" s="372"/>
      <c r="R90" s="372"/>
      <c r="S90" s="372"/>
      <c r="T90" s="372"/>
      <c r="U90" s="372"/>
      <c r="V90" s="374"/>
      <c r="W90" s="374"/>
      <c r="X90" s="374"/>
      <c r="Y90" s="374"/>
      <c r="Z90" s="297"/>
      <c r="AC90" s="117"/>
    </row>
    <row r="91" spans="2:29" ht="21" x14ac:dyDescent="0.25"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2:29" ht="30" customHeight="1" x14ac:dyDescent="0.25">
      <c r="B92" s="501" t="s">
        <v>7</v>
      </c>
      <c r="C92" s="501"/>
      <c r="D92" s="501"/>
      <c r="E92" s="501"/>
      <c r="F92" s="501"/>
      <c r="G92" s="501"/>
      <c r="H92" s="501"/>
      <c r="I92" s="501"/>
      <c r="J92" s="501"/>
      <c r="K92" s="501"/>
      <c r="L92" s="501"/>
      <c r="M92" s="501"/>
      <c r="N92" s="501"/>
      <c r="O92" s="501"/>
      <c r="P92" s="501"/>
      <c r="Q92" s="501"/>
      <c r="R92" s="501"/>
      <c r="S92" s="501"/>
      <c r="T92" s="501"/>
      <c r="U92" s="501"/>
      <c r="V92" s="501"/>
      <c r="W92" s="501"/>
      <c r="X92" s="501"/>
      <c r="Y92" s="501"/>
    </row>
    <row r="93" spans="2:29" s="57" customFormat="1" ht="9.9499999999999993" customHeight="1" x14ac:dyDescent="0.25">
      <c r="B93" s="56"/>
      <c r="C93" s="120"/>
      <c r="D93" s="120"/>
      <c r="E93" s="120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2:29" ht="20.25" customHeight="1" x14ac:dyDescent="0.25">
      <c r="B94" s="151" t="s">
        <v>199</v>
      </c>
      <c r="C94" s="151" t="s">
        <v>19</v>
      </c>
      <c r="D94" s="151" t="s">
        <v>200</v>
      </c>
      <c r="E94" s="152" t="s">
        <v>3</v>
      </c>
      <c r="F94" s="152" t="s">
        <v>203</v>
      </c>
      <c r="G94" s="152" t="s">
        <v>204</v>
      </c>
      <c r="H94" s="152" t="s">
        <v>205</v>
      </c>
      <c r="I94" s="152" t="s">
        <v>206</v>
      </c>
      <c r="J94" s="152" t="s">
        <v>207</v>
      </c>
      <c r="K94" s="152" t="s">
        <v>208</v>
      </c>
      <c r="L94" s="152" t="s">
        <v>209</v>
      </c>
      <c r="M94" s="152" t="s">
        <v>210</v>
      </c>
      <c r="N94" s="152" t="s">
        <v>211</v>
      </c>
      <c r="O94" s="152" t="s">
        <v>212</v>
      </c>
      <c r="P94" s="152" t="s">
        <v>15</v>
      </c>
      <c r="Q94" s="152" t="s">
        <v>213</v>
      </c>
      <c r="R94" s="152" t="s">
        <v>214</v>
      </c>
      <c r="S94" s="152" t="s">
        <v>215</v>
      </c>
      <c r="T94" s="152" t="s">
        <v>216</v>
      </c>
      <c r="U94" s="152" t="s">
        <v>217</v>
      </c>
      <c r="V94" s="152" t="s">
        <v>218</v>
      </c>
      <c r="W94" s="152" t="s">
        <v>219</v>
      </c>
      <c r="X94" s="152" t="s">
        <v>220</v>
      </c>
      <c r="Y94" s="152" t="s">
        <v>221</v>
      </c>
    </row>
    <row r="95" spans="2:29" ht="19.5" x14ac:dyDescent="0.25">
      <c r="B95" s="151" t="s">
        <v>199</v>
      </c>
      <c r="C95" s="151" t="s">
        <v>19</v>
      </c>
      <c r="D95" s="153" t="s">
        <v>200</v>
      </c>
      <c r="E95" s="154" t="s">
        <v>222</v>
      </c>
      <c r="F95" s="155" t="s">
        <v>223</v>
      </c>
      <c r="G95" s="156" t="s">
        <v>224</v>
      </c>
      <c r="H95" s="154" t="s">
        <v>225</v>
      </c>
      <c r="I95" s="158" t="s">
        <v>226</v>
      </c>
      <c r="J95" s="154" t="s">
        <v>227</v>
      </c>
      <c r="K95" s="159" t="s">
        <v>228</v>
      </c>
      <c r="L95" s="154" t="s">
        <v>229</v>
      </c>
      <c r="M95" s="154" t="s">
        <v>230</v>
      </c>
      <c r="N95" s="154" t="s">
        <v>231</v>
      </c>
      <c r="O95" s="160" t="s">
        <v>232</v>
      </c>
      <c r="P95" s="154" t="s">
        <v>233</v>
      </c>
      <c r="Q95" s="154" t="s">
        <v>234</v>
      </c>
      <c r="R95" s="154" t="s">
        <v>235</v>
      </c>
      <c r="S95" s="154" t="s">
        <v>236</v>
      </c>
      <c r="T95" s="159" t="s">
        <v>237</v>
      </c>
      <c r="U95" s="158" t="s">
        <v>238</v>
      </c>
      <c r="V95" s="161" t="s">
        <v>239</v>
      </c>
      <c r="W95" s="161" t="s">
        <v>240</v>
      </c>
      <c r="X95" s="161" t="s">
        <v>241</v>
      </c>
      <c r="Y95" s="162" t="s">
        <v>242</v>
      </c>
    </row>
    <row r="96" spans="2:29" ht="21" x14ac:dyDescent="0.25">
      <c r="B96" s="393">
        <v>24</v>
      </c>
      <c r="C96" s="393" t="s">
        <v>372</v>
      </c>
      <c r="D96" s="404" t="s">
        <v>184</v>
      </c>
      <c r="E96" s="393">
        <v>1</v>
      </c>
      <c r="F96" s="393">
        <v>4</v>
      </c>
      <c r="G96" s="393">
        <v>4</v>
      </c>
      <c r="H96" s="393">
        <v>2</v>
      </c>
      <c r="I96" s="393">
        <v>2</v>
      </c>
      <c r="J96" s="393">
        <v>0</v>
      </c>
      <c r="K96" s="393">
        <v>2</v>
      </c>
      <c r="L96" s="393">
        <v>0</v>
      </c>
      <c r="M96" s="393">
        <v>0</v>
      </c>
      <c r="N96" s="393">
        <v>0</v>
      </c>
      <c r="O96" s="394">
        <v>0.5</v>
      </c>
      <c r="P96" s="393">
        <v>0</v>
      </c>
      <c r="Q96" s="393">
        <v>1</v>
      </c>
      <c r="R96" s="393">
        <v>0</v>
      </c>
      <c r="S96" s="393">
        <v>1</v>
      </c>
      <c r="T96" s="393">
        <v>0</v>
      </c>
      <c r="U96" s="393">
        <v>0</v>
      </c>
      <c r="V96" s="394">
        <v>0.5</v>
      </c>
      <c r="W96" s="394">
        <v>1</v>
      </c>
      <c r="X96" s="394">
        <v>1.5</v>
      </c>
      <c r="Y96" s="394">
        <v>0</v>
      </c>
      <c r="Z96" s="297"/>
      <c r="AC96" s="117" t="s">
        <v>193</v>
      </c>
    </row>
    <row r="97" spans="2:29" ht="21" x14ac:dyDescent="0.25">
      <c r="B97" s="393">
        <v>10</v>
      </c>
      <c r="C97" s="393" t="s">
        <v>373</v>
      </c>
      <c r="D97" s="404" t="s">
        <v>188</v>
      </c>
      <c r="E97" s="393">
        <v>1</v>
      </c>
      <c r="F97" s="393">
        <v>4</v>
      </c>
      <c r="G97" s="393">
        <v>4</v>
      </c>
      <c r="H97" s="393">
        <v>0</v>
      </c>
      <c r="I97" s="393">
        <v>3</v>
      </c>
      <c r="J97" s="393">
        <v>3</v>
      </c>
      <c r="K97" s="393">
        <v>0</v>
      </c>
      <c r="L97" s="393">
        <v>0</v>
      </c>
      <c r="M97" s="393">
        <v>0</v>
      </c>
      <c r="N97" s="393">
        <v>1</v>
      </c>
      <c r="O97" s="394">
        <v>0.75</v>
      </c>
      <c r="P97" s="393">
        <v>0</v>
      </c>
      <c r="Q97" s="393">
        <v>1</v>
      </c>
      <c r="R97" s="393">
        <v>0</v>
      </c>
      <c r="S97" s="393">
        <v>1</v>
      </c>
      <c r="T97" s="393">
        <v>1</v>
      </c>
      <c r="U97" s="393">
        <v>0</v>
      </c>
      <c r="V97" s="394">
        <v>0.75</v>
      </c>
      <c r="W97" s="394">
        <v>0.75</v>
      </c>
      <c r="X97" s="394">
        <v>1.5</v>
      </c>
      <c r="Y97" s="394">
        <v>0.66700000000000004</v>
      </c>
      <c r="Z97" s="297"/>
      <c r="AC97" s="117" t="s">
        <v>290</v>
      </c>
    </row>
    <row r="98" spans="2:29" ht="21" x14ac:dyDescent="0.25">
      <c r="B98" s="393">
        <v>17</v>
      </c>
      <c r="C98" s="393" t="s">
        <v>403</v>
      </c>
      <c r="D98" s="404" t="s">
        <v>193</v>
      </c>
      <c r="E98" s="393">
        <v>1</v>
      </c>
      <c r="F98" s="393">
        <v>4</v>
      </c>
      <c r="G98" s="393">
        <v>3</v>
      </c>
      <c r="H98" s="393">
        <v>1</v>
      </c>
      <c r="I98" s="393">
        <v>0</v>
      </c>
      <c r="J98" s="393">
        <v>0</v>
      </c>
      <c r="K98" s="393">
        <v>0</v>
      </c>
      <c r="L98" s="393">
        <v>0</v>
      </c>
      <c r="M98" s="393">
        <v>0</v>
      </c>
      <c r="N98" s="393">
        <v>0</v>
      </c>
      <c r="O98" s="394">
        <v>0</v>
      </c>
      <c r="P98" s="393">
        <v>1</v>
      </c>
      <c r="Q98" s="393">
        <v>0</v>
      </c>
      <c r="R98" s="393">
        <v>0</v>
      </c>
      <c r="S98" s="393">
        <v>3</v>
      </c>
      <c r="T98" s="393">
        <v>0</v>
      </c>
      <c r="U98" s="393">
        <v>0</v>
      </c>
      <c r="V98" s="394">
        <v>0.25</v>
      </c>
      <c r="W98" s="394">
        <v>0</v>
      </c>
      <c r="X98" s="394">
        <v>0.25</v>
      </c>
      <c r="Y98" s="394">
        <v>0</v>
      </c>
      <c r="Z98" s="297"/>
      <c r="AC98" s="117" t="s">
        <v>184</v>
      </c>
    </row>
    <row r="99" spans="2:29" ht="21" x14ac:dyDescent="0.25">
      <c r="B99" s="393">
        <v>42</v>
      </c>
      <c r="C99" s="393" t="s">
        <v>404</v>
      </c>
      <c r="D99" s="404" t="s">
        <v>369</v>
      </c>
      <c r="E99" s="393">
        <v>1</v>
      </c>
      <c r="F99" s="393">
        <v>4</v>
      </c>
      <c r="G99" s="393">
        <v>4</v>
      </c>
      <c r="H99" s="393">
        <v>1</v>
      </c>
      <c r="I99" s="393">
        <v>2</v>
      </c>
      <c r="J99" s="393">
        <v>0</v>
      </c>
      <c r="K99" s="393">
        <v>2</v>
      </c>
      <c r="L99" s="393">
        <v>0</v>
      </c>
      <c r="M99" s="393">
        <v>0</v>
      </c>
      <c r="N99" s="393">
        <v>1</v>
      </c>
      <c r="O99" s="394">
        <v>0.5</v>
      </c>
      <c r="P99" s="393">
        <v>0</v>
      </c>
      <c r="Q99" s="393">
        <v>0</v>
      </c>
      <c r="R99" s="393">
        <v>0</v>
      </c>
      <c r="S99" s="393">
        <v>1</v>
      </c>
      <c r="T99" s="393">
        <v>0</v>
      </c>
      <c r="U99" s="393">
        <v>0</v>
      </c>
      <c r="V99" s="394">
        <v>0.5</v>
      </c>
      <c r="W99" s="394">
        <v>1</v>
      </c>
      <c r="X99" s="394">
        <v>1.5</v>
      </c>
      <c r="Y99" s="394">
        <v>0.5</v>
      </c>
      <c r="Z99" s="297"/>
      <c r="AC99" s="117" t="s">
        <v>187</v>
      </c>
    </row>
    <row r="100" spans="2:29" ht="21" x14ac:dyDescent="0.25">
      <c r="B100" s="393">
        <v>29</v>
      </c>
      <c r="C100" s="393" t="s">
        <v>405</v>
      </c>
      <c r="D100" s="404" t="s">
        <v>189</v>
      </c>
      <c r="E100" s="393">
        <v>1</v>
      </c>
      <c r="F100" s="393">
        <v>4</v>
      </c>
      <c r="G100" s="393">
        <v>3</v>
      </c>
      <c r="H100" s="393">
        <v>1</v>
      </c>
      <c r="I100" s="393">
        <v>0</v>
      </c>
      <c r="J100" s="393">
        <v>0</v>
      </c>
      <c r="K100" s="393">
        <v>0</v>
      </c>
      <c r="L100" s="393">
        <v>0</v>
      </c>
      <c r="M100" s="393">
        <v>0</v>
      </c>
      <c r="N100" s="393">
        <v>0</v>
      </c>
      <c r="O100" s="394">
        <v>0</v>
      </c>
      <c r="P100" s="393">
        <v>1</v>
      </c>
      <c r="Q100" s="393">
        <v>0</v>
      </c>
      <c r="R100" s="393">
        <v>0</v>
      </c>
      <c r="S100" s="393">
        <v>1</v>
      </c>
      <c r="T100" s="393">
        <v>0</v>
      </c>
      <c r="U100" s="393">
        <v>0</v>
      </c>
      <c r="V100" s="394">
        <v>0.25</v>
      </c>
      <c r="W100" s="394">
        <v>0</v>
      </c>
      <c r="X100" s="394">
        <v>0.25</v>
      </c>
      <c r="Y100" s="394">
        <v>0</v>
      </c>
      <c r="Z100" s="297"/>
      <c r="AC100" s="117" t="s">
        <v>188</v>
      </c>
    </row>
    <row r="101" spans="2:29" ht="21" x14ac:dyDescent="0.25">
      <c r="B101" s="393">
        <v>1</v>
      </c>
      <c r="C101" s="393" t="s">
        <v>374</v>
      </c>
      <c r="D101" s="404" t="s">
        <v>182</v>
      </c>
      <c r="E101" s="393">
        <v>1</v>
      </c>
      <c r="F101" s="393">
        <v>4</v>
      </c>
      <c r="G101" s="393">
        <v>4</v>
      </c>
      <c r="H101" s="393">
        <v>0</v>
      </c>
      <c r="I101" s="393">
        <v>1</v>
      </c>
      <c r="J101" s="393">
        <v>1</v>
      </c>
      <c r="K101" s="393">
        <v>0</v>
      </c>
      <c r="L101" s="393">
        <v>0</v>
      </c>
      <c r="M101" s="393">
        <v>0</v>
      </c>
      <c r="N101" s="393">
        <v>0</v>
      </c>
      <c r="O101" s="394">
        <v>0.25</v>
      </c>
      <c r="P101" s="393">
        <v>0</v>
      </c>
      <c r="Q101" s="393">
        <v>0</v>
      </c>
      <c r="R101" s="393">
        <v>0</v>
      </c>
      <c r="S101" s="393">
        <v>0</v>
      </c>
      <c r="T101" s="393">
        <v>0</v>
      </c>
      <c r="U101" s="393">
        <v>0</v>
      </c>
      <c r="V101" s="394">
        <v>0.25</v>
      </c>
      <c r="W101" s="394">
        <v>0.25</v>
      </c>
      <c r="X101" s="394">
        <v>0.5</v>
      </c>
      <c r="Y101" s="394">
        <v>0</v>
      </c>
      <c r="Z101" s="297"/>
      <c r="AC101" s="117" t="s">
        <v>182</v>
      </c>
    </row>
    <row r="102" spans="2:29" ht="21" x14ac:dyDescent="0.25">
      <c r="B102" s="393">
        <v>12</v>
      </c>
      <c r="C102" s="393" t="s">
        <v>375</v>
      </c>
      <c r="D102" s="404" t="s">
        <v>370</v>
      </c>
      <c r="E102" s="393">
        <v>1</v>
      </c>
      <c r="F102" s="393">
        <v>4</v>
      </c>
      <c r="G102" s="393">
        <v>4</v>
      </c>
      <c r="H102" s="393">
        <v>0</v>
      </c>
      <c r="I102" s="393">
        <v>2</v>
      </c>
      <c r="J102" s="393">
        <v>2</v>
      </c>
      <c r="K102" s="393">
        <v>0</v>
      </c>
      <c r="L102" s="393">
        <v>0</v>
      </c>
      <c r="M102" s="393">
        <v>0</v>
      </c>
      <c r="N102" s="393">
        <v>1</v>
      </c>
      <c r="O102" s="394">
        <v>0.5</v>
      </c>
      <c r="P102" s="393">
        <v>0</v>
      </c>
      <c r="Q102" s="393">
        <v>0</v>
      </c>
      <c r="R102" s="393">
        <v>0</v>
      </c>
      <c r="S102" s="393">
        <v>2</v>
      </c>
      <c r="T102" s="393">
        <v>1</v>
      </c>
      <c r="U102" s="393">
        <v>0</v>
      </c>
      <c r="V102" s="394">
        <v>0.5</v>
      </c>
      <c r="W102" s="394">
        <v>0.5</v>
      </c>
      <c r="X102" s="394">
        <v>1</v>
      </c>
      <c r="Y102" s="394">
        <v>1</v>
      </c>
      <c r="Z102" s="297"/>
      <c r="AC102" s="117" t="s">
        <v>183</v>
      </c>
    </row>
    <row r="103" spans="2:29" s="57" customFormat="1" ht="21" x14ac:dyDescent="0.25">
      <c r="B103" s="393">
        <v>5</v>
      </c>
      <c r="C103" s="393" t="s">
        <v>350</v>
      </c>
      <c r="D103" s="404" t="s">
        <v>371</v>
      </c>
      <c r="E103" s="393">
        <v>1</v>
      </c>
      <c r="F103" s="393">
        <v>4</v>
      </c>
      <c r="G103" s="393">
        <v>2</v>
      </c>
      <c r="H103" s="393">
        <v>0</v>
      </c>
      <c r="I103" s="393">
        <v>1</v>
      </c>
      <c r="J103" s="393">
        <v>1</v>
      </c>
      <c r="K103" s="393">
        <v>0</v>
      </c>
      <c r="L103" s="393">
        <v>0</v>
      </c>
      <c r="M103" s="393">
        <v>0</v>
      </c>
      <c r="N103" s="393">
        <v>1</v>
      </c>
      <c r="O103" s="394">
        <v>0.5</v>
      </c>
      <c r="P103" s="393">
        <v>1</v>
      </c>
      <c r="Q103" s="393">
        <v>0</v>
      </c>
      <c r="R103" s="393">
        <v>1</v>
      </c>
      <c r="S103" s="393">
        <v>2</v>
      </c>
      <c r="T103" s="393">
        <v>0</v>
      </c>
      <c r="U103" s="393">
        <v>0</v>
      </c>
      <c r="V103" s="394">
        <v>0.75</v>
      </c>
      <c r="W103" s="394">
        <v>0.5</v>
      </c>
      <c r="X103" s="394">
        <v>1.25</v>
      </c>
      <c r="Y103" s="394">
        <v>0.5</v>
      </c>
      <c r="Z103" s="297"/>
      <c r="AC103" s="117" t="s">
        <v>186</v>
      </c>
    </row>
    <row r="104" spans="2:29" s="57" customFormat="1" ht="21.75" thickBot="1" x14ac:dyDescent="0.3">
      <c r="B104" s="403">
        <v>2</v>
      </c>
      <c r="C104" s="403" t="s">
        <v>406</v>
      </c>
      <c r="D104" s="405" t="s">
        <v>183</v>
      </c>
      <c r="E104" s="393">
        <v>1</v>
      </c>
      <c r="F104" s="393">
        <v>4</v>
      </c>
      <c r="G104" s="393">
        <v>4</v>
      </c>
      <c r="H104" s="393">
        <v>0</v>
      </c>
      <c r="I104" s="393">
        <v>0</v>
      </c>
      <c r="J104" s="393">
        <v>0</v>
      </c>
      <c r="K104" s="393">
        <v>0</v>
      </c>
      <c r="L104" s="393">
        <v>0</v>
      </c>
      <c r="M104" s="393">
        <v>0</v>
      </c>
      <c r="N104" s="393">
        <v>0</v>
      </c>
      <c r="O104" s="394">
        <v>0</v>
      </c>
      <c r="P104" s="393">
        <v>0</v>
      </c>
      <c r="Q104" s="393">
        <v>2</v>
      </c>
      <c r="R104" s="393">
        <v>0</v>
      </c>
      <c r="S104" s="393">
        <v>0</v>
      </c>
      <c r="T104" s="393">
        <v>0</v>
      </c>
      <c r="U104" s="393">
        <v>0</v>
      </c>
      <c r="V104" s="394">
        <v>0</v>
      </c>
      <c r="W104" s="394">
        <v>0</v>
      </c>
      <c r="X104" s="394">
        <v>0</v>
      </c>
      <c r="Y104" s="394">
        <v>0</v>
      </c>
      <c r="Z104" s="297"/>
      <c r="AC104" s="117" t="s">
        <v>189</v>
      </c>
    </row>
    <row r="105" spans="2:29" ht="21.75" thickTop="1" x14ac:dyDescent="0.25">
      <c r="B105" s="392"/>
      <c r="C105" s="392"/>
      <c r="D105" s="392" t="s">
        <v>291</v>
      </c>
      <c r="E105" s="396">
        <v>1</v>
      </c>
      <c r="F105" s="396">
        <v>36</v>
      </c>
      <c r="G105" s="396">
        <v>32</v>
      </c>
      <c r="H105" s="396">
        <v>5</v>
      </c>
      <c r="I105" s="396">
        <v>11</v>
      </c>
      <c r="J105" s="396">
        <v>7</v>
      </c>
      <c r="K105" s="396">
        <v>4</v>
      </c>
      <c r="L105" s="396">
        <v>0</v>
      </c>
      <c r="M105" s="396">
        <v>0</v>
      </c>
      <c r="N105" s="396">
        <v>4</v>
      </c>
      <c r="O105" s="397">
        <v>0.34375</v>
      </c>
      <c r="P105" s="396">
        <v>3</v>
      </c>
      <c r="Q105" s="396">
        <v>4</v>
      </c>
      <c r="R105" s="396">
        <v>1</v>
      </c>
      <c r="S105" s="396">
        <v>11</v>
      </c>
      <c r="T105" s="396">
        <v>2</v>
      </c>
      <c r="U105" s="396">
        <v>0</v>
      </c>
      <c r="V105" s="397">
        <v>0.41666666666666669</v>
      </c>
      <c r="W105" s="397">
        <v>0.46875</v>
      </c>
      <c r="X105" s="397">
        <v>0.88541666666666674</v>
      </c>
      <c r="Y105" s="397">
        <v>0.29411764705882354</v>
      </c>
      <c r="Z105" s="297"/>
      <c r="AC105" s="124" t="s">
        <v>185</v>
      </c>
    </row>
    <row r="106" spans="2:29" ht="21" x14ac:dyDescent="0.25">
      <c r="B106" s="303"/>
      <c r="C106" s="303"/>
      <c r="D106" s="306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198"/>
      <c r="P106" s="303"/>
      <c r="Q106" s="303"/>
      <c r="R106" s="303"/>
      <c r="S106" s="303"/>
      <c r="T106" s="303"/>
      <c r="U106" s="303"/>
      <c r="V106" s="198"/>
      <c r="W106" s="198"/>
      <c r="X106" s="198"/>
      <c r="Y106" s="198"/>
      <c r="Z106" s="306"/>
      <c r="AC106" s="117" t="s">
        <v>190</v>
      </c>
    </row>
    <row r="107" spans="2:29" ht="21" x14ac:dyDescent="0.25">
      <c r="B107" s="303"/>
      <c r="C107" s="303"/>
      <c r="D107" s="297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198"/>
      <c r="P107" s="303"/>
      <c r="Q107" s="303"/>
      <c r="R107" s="303"/>
      <c r="S107" s="303"/>
      <c r="T107" s="303"/>
      <c r="U107" s="303"/>
      <c r="V107" s="198"/>
      <c r="W107" s="198"/>
      <c r="X107" s="198"/>
      <c r="Y107" s="198"/>
      <c r="Z107" s="297"/>
      <c r="AC107" s="117" t="s">
        <v>194</v>
      </c>
    </row>
    <row r="108" spans="2:29" ht="21" x14ac:dyDescent="0.25">
      <c r="B108" s="303"/>
      <c r="C108" s="303"/>
      <c r="D108" s="297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198"/>
      <c r="P108" s="303"/>
      <c r="Q108" s="303"/>
      <c r="R108" s="303"/>
      <c r="S108" s="303"/>
      <c r="T108" s="303"/>
      <c r="U108" s="303"/>
      <c r="V108" s="198"/>
      <c r="W108" s="198"/>
      <c r="X108" s="198"/>
      <c r="Y108" s="198"/>
      <c r="Z108" s="297"/>
      <c r="AC108" s="117" t="s">
        <v>192</v>
      </c>
    </row>
    <row r="109" spans="2:29" s="57" customFormat="1" ht="21" x14ac:dyDescent="0.25">
      <c r="B109" s="303"/>
      <c r="C109" s="303"/>
      <c r="D109" s="297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198"/>
      <c r="P109" s="303"/>
      <c r="Q109" s="303"/>
      <c r="R109" s="303"/>
      <c r="S109" s="303"/>
      <c r="T109" s="303"/>
      <c r="U109" s="303"/>
      <c r="V109" s="198"/>
      <c r="W109" s="198"/>
      <c r="X109" s="198"/>
      <c r="Y109" s="198"/>
      <c r="Z109" s="297"/>
      <c r="AC109" s="117"/>
    </row>
    <row r="110" spans="2:29" s="57" customFormat="1" ht="21" x14ac:dyDescent="0.25">
      <c r="B110" s="303"/>
      <c r="C110" s="303"/>
      <c r="D110" s="297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198"/>
      <c r="P110" s="303"/>
      <c r="Q110" s="303"/>
      <c r="R110" s="303"/>
      <c r="S110" s="303"/>
      <c r="T110" s="303"/>
      <c r="U110" s="303"/>
      <c r="V110" s="198"/>
      <c r="W110" s="198"/>
      <c r="X110" s="198"/>
      <c r="Y110" s="198"/>
      <c r="Z110" s="297"/>
      <c r="AC110" s="117"/>
    </row>
    <row r="111" spans="2:29" s="57" customFormat="1" ht="21" x14ac:dyDescent="0.25">
      <c r="B111" s="303"/>
      <c r="C111" s="303"/>
      <c r="D111" s="297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198"/>
      <c r="P111" s="303"/>
      <c r="Q111" s="303"/>
      <c r="R111" s="303"/>
      <c r="S111" s="303"/>
      <c r="T111" s="303"/>
      <c r="U111" s="303"/>
      <c r="V111" s="198"/>
      <c r="W111" s="198"/>
      <c r="X111" s="198"/>
      <c r="Y111" s="198"/>
      <c r="Z111" s="297"/>
      <c r="AC111" s="117"/>
    </row>
    <row r="112" spans="2:29" s="57" customFormat="1" ht="21" x14ac:dyDescent="0.25">
      <c r="B112" s="303"/>
      <c r="C112" s="303"/>
      <c r="D112" s="297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198"/>
      <c r="P112" s="303"/>
      <c r="Q112" s="303"/>
      <c r="R112" s="303"/>
      <c r="S112" s="303"/>
      <c r="T112" s="303"/>
      <c r="U112" s="303"/>
      <c r="V112" s="198"/>
      <c r="W112" s="198"/>
      <c r="X112" s="198"/>
      <c r="Y112" s="198"/>
      <c r="Z112" s="297"/>
      <c r="AC112" s="117"/>
    </row>
    <row r="113" spans="1:29" s="57" customFormat="1" ht="21" x14ac:dyDescent="0.25">
      <c r="B113" s="303"/>
      <c r="C113" s="303"/>
      <c r="D113" s="297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198"/>
      <c r="P113" s="303"/>
      <c r="Q113" s="303"/>
      <c r="R113" s="303"/>
      <c r="S113" s="303"/>
      <c r="T113" s="303"/>
      <c r="U113" s="303"/>
      <c r="V113" s="198"/>
      <c r="W113" s="198"/>
      <c r="X113" s="198"/>
      <c r="Y113" s="198"/>
      <c r="Z113" s="297"/>
      <c r="AC113" s="117"/>
    </row>
    <row r="114" spans="1:29" s="57" customFormat="1" ht="21" x14ac:dyDescent="0.25">
      <c r="B114" s="303"/>
      <c r="C114" s="303"/>
      <c r="D114" s="297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198"/>
      <c r="P114" s="303"/>
      <c r="Q114" s="303"/>
      <c r="R114" s="303"/>
      <c r="S114" s="303"/>
      <c r="T114" s="303"/>
      <c r="U114" s="303"/>
      <c r="V114" s="198"/>
      <c r="W114" s="198"/>
      <c r="X114" s="198"/>
      <c r="Y114" s="198"/>
      <c r="Z114" s="297"/>
      <c r="AC114" s="117"/>
    </row>
    <row r="117" spans="1:29" s="57" customFormat="1" ht="21" customHeight="1" x14ac:dyDescent="0.25">
      <c r="A117" s="123"/>
      <c r="B117" s="72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2"/>
      <c r="Y117" s="121"/>
      <c r="Z117" s="122"/>
    </row>
    <row r="121" spans="1:29" ht="28.5" hidden="1" x14ac:dyDescent="0.25">
      <c r="D121" s="115" t="s">
        <v>287</v>
      </c>
    </row>
  </sheetData>
  <mergeCells count="5">
    <mergeCell ref="B3:Y3"/>
    <mergeCell ref="B32:Y32"/>
    <mergeCell ref="C52:Y52"/>
    <mergeCell ref="B73:Y73"/>
    <mergeCell ref="B92:Y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Z868"/>
  <sheetViews>
    <sheetView zoomScaleNormal="100" workbookViewId="0">
      <pane ySplit="5" topLeftCell="A6" activePane="bottomLeft" state="frozen"/>
      <selection pane="bottomLeft" activeCell="C19" sqref="C19"/>
    </sheetView>
  </sheetViews>
  <sheetFormatPr defaultRowHeight="21" x14ac:dyDescent="0.35"/>
  <cols>
    <col min="1" max="1" width="2.7109375" style="57" customWidth="1"/>
    <col min="2" max="2" width="13.28515625" style="93" bestFit="1" customWidth="1"/>
    <col min="3" max="3" width="7.85546875" style="58" bestFit="1" customWidth="1"/>
    <col min="4" max="4" width="20.140625" style="58" bestFit="1" customWidth="1"/>
    <col min="5" max="5" width="19.140625" style="88" bestFit="1" customWidth="1"/>
    <col min="6" max="6" width="12.85546875" style="58" customWidth="1"/>
    <col min="7" max="10" width="10.42578125" style="58" customWidth="1"/>
    <col min="11" max="13" width="11.7109375" style="58" customWidth="1"/>
    <col min="14" max="18" width="10.42578125" style="58" customWidth="1"/>
    <col min="19" max="19" width="17.28515625" style="58" customWidth="1"/>
    <col min="20" max="20" width="10.42578125" style="58" customWidth="1"/>
    <col min="21" max="24" width="12.7109375" style="58" customWidth="1"/>
    <col min="25" max="25" width="16.7109375" style="58" bestFit="1" customWidth="1"/>
    <col min="26" max="26" width="17.28515625" style="58" customWidth="1"/>
    <col min="27" max="16384" width="9.140625" style="57"/>
  </cols>
  <sheetData>
    <row r="3" spans="2:26" ht="36" x14ac:dyDescent="0.55000000000000004">
      <c r="B3" s="164"/>
      <c r="C3" s="63"/>
      <c r="D3" s="502" t="s">
        <v>286</v>
      </c>
      <c r="E3" s="503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63"/>
      <c r="X3" s="63"/>
      <c r="Y3" s="63"/>
      <c r="Z3" s="63"/>
    </row>
    <row r="4" spans="2:26" ht="9.9499999999999993" customHeight="1" x14ac:dyDescent="0.35"/>
    <row r="5" spans="2:26" ht="15.75" x14ac:dyDescent="0.25">
      <c r="B5" s="135" t="s">
        <v>2</v>
      </c>
      <c r="C5" s="135" t="s">
        <v>199</v>
      </c>
      <c r="D5" s="135" t="s">
        <v>19</v>
      </c>
      <c r="E5" s="135" t="s">
        <v>200</v>
      </c>
      <c r="F5" s="136" t="s">
        <v>3</v>
      </c>
      <c r="G5" s="136" t="s">
        <v>203</v>
      </c>
      <c r="H5" s="136" t="s">
        <v>204</v>
      </c>
      <c r="I5" s="136" t="s">
        <v>205</v>
      </c>
      <c r="J5" s="136" t="s">
        <v>206</v>
      </c>
      <c r="K5" s="136" t="s">
        <v>207</v>
      </c>
      <c r="L5" s="136" t="s">
        <v>208</v>
      </c>
      <c r="M5" s="136" t="s">
        <v>209</v>
      </c>
      <c r="N5" s="136" t="s">
        <v>210</v>
      </c>
      <c r="O5" s="136" t="s">
        <v>211</v>
      </c>
      <c r="P5" s="136" t="s">
        <v>212</v>
      </c>
      <c r="Q5" s="136" t="s">
        <v>15</v>
      </c>
      <c r="R5" s="136" t="s">
        <v>213</v>
      </c>
      <c r="S5" s="136" t="s">
        <v>214</v>
      </c>
      <c r="T5" s="136" t="s">
        <v>215</v>
      </c>
      <c r="U5" s="136" t="s">
        <v>216</v>
      </c>
      <c r="V5" s="136" t="s">
        <v>217</v>
      </c>
      <c r="W5" s="136" t="s">
        <v>218</v>
      </c>
      <c r="X5" s="136" t="s">
        <v>219</v>
      </c>
      <c r="Y5" s="136" t="s">
        <v>220</v>
      </c>
      <c r="Z5" s="136" t="s">
        <v>221</v>
      </c>
    </row>
    <row r="6" spans="2:26" s="286" customFormat="1" ht="19.5" x14ac:dyDescent="0.25">
      <c r="B6" s="135" t="s">
        <v>2</v>
      </c>
      <c r="C6" s="151" t="s">
        <v>199</v>
      </c>
      <c r="D6" s="151" t="s">
        <v>19</v>
      </c>
      <c r="E6" s="153" t="s">
        <v>200</v>
      </c>
      <c r="F6" s="154" t="s">
        <v>222</v>
      </c>
      <c r="G6" s="155" t="s">
        <v>223</v>
      </c>
      <c r="H6" s="156" t="s">
        <v>224</v>
      </c>
      <c r="I6" s="154" t="s">
        <v>225</v>
      </c>
      <c r="J6" s="158" t="s">
        <v>226</v>
      </c>
      <c r="K6" s="154" t="s">
        <v>227</v>
      </c>
      <c r="L6" s="159" t="s">
        <v>228</v>
      </c>
      <c r="M6" s="154" t="s">
        <v>229</v>
      </c>
      <c r="N6" s="154" t="s">
        <v>230</v>
      </c>
      <c r="O6" s="154" t="s">
        <v>231</v>
      </c>
      <c r="P6" s="160" t="s">
        <v>232</v>
      </c>
      <c r="Q6" s="154" t="s">
        <v>233</v>
      </c>
      <c r="R6" s="154" t="s">
        <v>234</v>
      </c>
      <c r="S6" s="154" t="s">
        <v>235</v>
      </c>
      <c r="T6" s="154" t="s">
        <v>236</v>
      </c>
      <c r="U6" s="159" t="s">
        <v>237</v>
      </c>
      <c r="V6" s="158" t="s">
        <v>238</v>
      </c>
      <c r="W6" s="161" t="s">
        <v>239</v>
      </c>
      <c r="X6" s="161" t="s">
        <v>240</v>
      </c>
      <c r="Y6" s="161" t="s">
        <v>241</v>
      </c>
      <c r="Z6" s="162" t="s">
        <v>242</v>
      </c>
    </row>
    <row r="7" spans="2:26" ht="18.75" x14ac:dyDescent="0.25">
      <c r="B7" s="404" t="s">
        <v>13</v>
      </c>
      <c r="C7" s="410">
        <v>42</v>
      </c>
      <c r="D7" s="410" t="s">
        <v>404</v>
      </c>
      <c r="E7" s="243" t="s">
        <v>369</v>
      </c>
      <c r="F7" s="393">
        <v>1</v>
      </c>
      <c r="G7" s="393">
        <v>4</v>
      </c>
      <c r="H7" s="393">
        <v>4</v>
      </c>
      <c r="I7" s="393">
        <v>1</v>
      </c>
      <c r="J7" s="393">
        <v>2</v>
      </c>
      <c r="K7" s="393">
        <v>0</v>
      </c>
      <c r="L7" s="393">
        <v>2</v>
      </c>
      <c r="M7" s="393">
        <v>0</v>
      </c>
      <c r="N7" s="393">
        <v>0</v>
      </c>
      <c r="O7" s="393">
        <v>1</v>
      </c>
      <c r="P7" s="394">
        <v>0.5</v>
      </c>
      <c r="Q7" s="393">
        <v>0</v>
      </c>
      <c r="R7" s="393">
        <v>0</v>
      </c>
      <c r="S7" s="393">
        <v>0</v>
      </c>
      <c r="T7" s="393">
        <v>1</v>
      </c>
      <c r="U7" s="393">
        <v>0</v>
      </c>
      <c r="V7" s="393">
        <v>0</v>
      </c>
      <c r="W7" s="394">
        <v>0.5</v>
      </c>
      <c r="X7" s="394">
        <v>1</v>
      </c>
      <c r="Y7" s="394">
        <v>1.5</v>
      </c>
      <c r="Z7" s="394">
        <v>0.5</v>
      </c>
    </row>
    <row r="8" spans="2:26" ht="18.75" x14ac:dyDescent="0.25">
      <c r="B8" s="404" t="s">
        <v>13</v>
      </c>
      <c r="C8" s="410">
        <v>24</v>
      </c>
      <c r="D8" s="410" t="s">
        <v>372</v>
      </c>
      <c r="E8" s="243" t="s">
        <v>184</v>
      </c>
      <c r="F8" s="393">
        <v>1</v>
      </c>
      <c r="G8" s="393">
        <v>4</v>
      </c>
      <c r="H8" s="393">
        <v>4</v>
      </c>
      <c r="I8" s="393">
        <v>2</v>
      </c>
      <c r="J8" s="393">
        <v>2</v>
      </c>
      <c r="K8" s="393">
        <v>0</v>
      </c>
      <c r="L8" s="393">
        <v>2</v>
      </c>
      <c r="M8" s="393">
        <v>0</v>
      </c>
      <c r="N8" s="393">
        <v>0</v>
      </c>
      <c r="O8" s="393">
        <v>0</v>
      </c>
      <c r="P8" s="394">
        <v>0.5</v>
      </c>
      <c r="Q8" s="393">
        <v>0</v>
      </c>
      <c r="R8" s="393">
        <v>1</v>
      </c>
      <c r="S8" s="393">
        <v>0</v>
      </c>
      <c r="T8" s="393">
        <v>1</v>
      </c>
      <c r="U8" s="393">
        <v>0</v>
      </c>
      <c r="V8" s="393">
        <v>0</v>
      </c>
      <c r="W8" s="394">
        <v>0.5</v>
      </c>
      <c r="X8" s="394">
        <v>1</v>
      </c>
      <c r="Y8" s="394">
        <v>1.5</v>
      </c>
      <c r="Z8" s="394">
        <v>0</v>
      </c>
    </row>
    <row r="9" spans="2:26" ht="18.75" x14ac:dyDescent="0.25">
      <c r="B9" s="404" t="s">
        <v>13</v>
      </c>
      <c r="C9" s="410">
        <v>10</v>
      </c>
      <c r="D9" s="410" t="s">
        <v>373</v>
      </c>
      <c r="E9" s="243" t="s">
        <v>188</v>
      </c>
      <c r="F9" s="393">
        <v>1</v>
      </c>
      <c r="G9" s="393">
        <v>4</v>
      </c>
      <c r="H9" s="393">
        <v>4</v>
      </c>
      <c r="I9" s="393">
        <v>0</v>
      </c>
      <c r="J9" s="393">
        <v>3</v>
      </c>
      <c r="K9" s="393">
        <v>3</v>
      </c>
      <c r="L9" s="393">
        <v>0</v>
      </c>
      <c r="M9" s="393">
        <v>0</v>
      </c>
      <c r="N9" s="393">
        <v>0</v>
      </c>
      <c r="O9" s="393">
        <v>1</v>
      </c>
      <c r="P9" s="394">
        <v>0.75</v>
      </c>
      <c r="Q9" s="393">
        <v>0</v>
      </c>
      <c r="R9" s="393">
        <v>1</v>
      </c>
      <c r="S9" s="393">
        <v>0</v>
      </c>
      <c r="T9" s="393">
        <v>1</v>
      </c>
      <c r="U9" s="393">
        <v>1</v>
      </c>
      <c r="V9" s="393">
        <v>0</v>
      </c>
      <c r="W9" s="394">
        <v>0.75</v>
      </c>
      <c r="X9" s="394">
        <v>0.75</v>
      </c>
      <c r="Y9" s="394">
        <v>1.5</v>
      </c>
      <c r="Z9" s="394">
        <v>0.66700000000000004</v>
      </c>
    </row>
    <row r="10" spans="2:26" ht="18.75" x14ac:dyDescent="0.25">
      <c r="B10" s="404" t="s">
        <v>13</v>
      </c>
      <c r="C10" s="410">
        <v>5</v>
      </c>
      <c r="D10" s="410" t="s">
        <v>350</v>
      </c>
      <c r="E10" s="243" t="s">
        <v>371</v>
      </c>
      <c r="F10" s="393">
        <v>1</v>
      </c>
      <c r="G10" s="393">
        <v>4</v>
      </c>
      <c r="H10" s="393">
        <v>2</v>
      </c>
      <c r="I10" s="393">
        <v>0</v>
      </c>
      <c r="J10" s="393">
        <v>1</v>
      </c>
      <c r="K10" s="393">
        <v>1</v>
      </c>
      <c r="L10" s="393">
        <v>0</v>
      </c>
      <c r="M10" s="393">
        <v>0</v>
      </c>
      <c r="N10" s="393">
        <v>0</v>
      </c>
      <c r="O10" s="393">
        <v>1</v>
      </c>
      <c r="P10" s="394">
        <v>0.5</v>
      </c>
      <c r="Q10" s="393">
        <v>1</v>
      </c>
      <c r="R10" s="393">
        <v>0</v>
      </c>
      <c r="S10" s="393">
        <v>1</v>
      </c>
      <c r="T10" s="393">
        <v>2</v>
      </c>
      <c r="U10" s="393">
        <v>0</v>
      </c>
      <c r="V10" s="393">
        <v>0</v>
      </c>
      <c r="W10" s="394">
        <v>0.75</v>
      </c>
      <c r="X10" s="394">
        <v>0.5</v>
      </c>
      <c r="Y10" s="394">
        <v>1.25</v>
      </c>
      <c r="Z10" s="394">
        <v>0.5</v>
      </c>
    </row>
    <row r="11" spans="2:26" ht="18.75" x14ac:dyDescent="0.25">
      <c r="B11" s="404" t="s">
        <v>13</v>
      </c>
      <c r="C11" s="410">
        <v>12</v>
      </c>
      <c r="D11" s="410" t="s">
        <v>375</v>
      </c>
      <c r="E11" s="243" t="s">
        <v>370</v>
      </c>
      <c r="F11" s="393">
        <v>1</v>
      </c>
      <c r="G11" s="393">
        <v>4</v>
      </c>
      <c r="H11" s="393">
        <v>4</v>
      </c>
      <c r="I11" s="393">
        <v>0</v>
      </c>
      <c r="J11" s="393">
        <v>2</v>
      </c>
      <c r="K11" s="393">
        <v>2</v>
      </c>
      <c r="L11" s="393">
        <v>0</v>
      </c>
      <c r="M11" s="393">
        <v>0</v>
      </c>
      <c r="N11" s="393">
        <v>0</v>
      </c>
      <c r="O11" s="393">
        <v>1</v>
      </c>
      <c r="P11" s="394">
        <v>0.5</v>
      </c>
      <c r="Q11" s="393">
        <v>0</v>
      </c>
      <c r="R11" s="393">
        <v>0</v>
      </c>
      <c r="S11" s="393">
        <v>0</v>
      </c>
      <c r="T11" s="393">
        <v>2</v>
      </c>
      <c r="U11" s="393">
        <v>1</v>
      </c>
      <c r="V11" s="393">
        <v>0</v>
      </c>
      <c r="W11" s="394">
        <v>0.5</v>
      </c>
      <c r="X11" s="394">
        <v>0.5</v>
      </c>
      <c r="Y11" s="394">
        <v>1</v>
      </c>
      <c r="Z11" s="394">
        <v>1</v>
      </c>
    </row>
    <row r="12" spans="2:26" ht="18.75" x14ac:dyDescent="0.25">
      <c r="B12" s="404" t="s">
        <v>13</v>
      </c>
      <c r="C12" s="410">
        <v>1</v>
      </c>
      <c r="D12" s="410" t="s">
        <v>374</v>
      </c>
      <c r="E12" s="243" t="s">
        <v>182</v>
      </c>
      <c r="F12" s="393">
        <v>1</v>
      </c>
      <c r="G12" s="393">
        <v>4</v>
      </c>
      <c r="H12" s="393">
        <v>4</v>
      </c>
      <c r="I12" s="393">
        <v>0</v>
      </c>
      <c r="J12" s="393">
        <v>1</v>
      </c>
      <c r="K12" s="393">
        <v>1</v>
      </c>
      <c r="L12" s="393">
        <v>0</v>
      </c>
      <c r="M12" s="393">
        <v>0</v>
      </c>
      <c r="N12" s="393">
        <v>0</v>
      </c>
      <c r="O12" s="393">
        <v>0</v>
      </c>
      <c r="P12" s="394">
        <v>0.25</v>
      </c>
      <c r="Q12" s="393">
        <v>0</v>
      </c>
      <c r="R12" s="393">
        <v>0</v>
      </c>
      <c r="S12" s="393">
        <v>0</v>
      </c>
      <c r="T12" s="393">
        <v>0</v>
      </c>
      <c r="U12" s="393">
        <v>0</v>
      </c>
      <c r="V12" s="393">
        <v>0</v>
      </c>
      <c r="W12" s="394">
        <v>0.25</v>
      </c>
      <c r="X12" s="394">
        <v>0.25</v>
      </c>
      <c r="Y12" s="394">
        <v>0.5</v>
      </c>
      <c r="Z12" s="394">
        <v>0</v>
      </c>
    </row>
    <row r="13" spans="2:26" ht="18.75" x14ac:dyDescent="0.25">
      <c r="B13" s="404" t="s">
        <v>13</v>
      </c>
      <c r="C13" s="410">
        <v>17</v>
      </c>
      <c r="D13" s="410" t="s">
        <v>403</v>
      </c>
      <c r="E13" s="243" t="s">
        <v>193</v>
      </c>
      <c r="F13" s="393">
        <v>1</v>
      </c>
      <c r="G13" s="393">
        <v>4</v>
      </c>
      <c r="H13" s="393">
        <v>3</v>
      </c>
      <c r="I13" s="393">
        <v>1</v>
      </c>
      <c r="J13" s="393">
        <v>0</v>
      </c>
      <c r="K13" s="393">
        <v>0</v>
      </c>
      <c r="L13" s="393">
        <v>0</v>
      </c>
      <c r="M13" s="393">
        <v>0</v>
      </c>
      <c r="N13" s="393">
        <v>0</v>
      </c>
      <c r="O13" s="393">
        <v>0</v>
      </c>
      <c r="P13" s="394">
        <v>0</v>
      </c>
      <c r="Q13" s="393">
        <v>1</v>
      </c>
      <c r="R13" s="393">
        <v>0</v>
      </c>
      <c r="S13" s="393">
        <v>0</v>
      </c>
      <c r="T13" s="393">
        <v>3</v>
      </c>
      <c r="U13" s="393">
        <v>0</v>
      </c>
      <c r="V13" s="393">
        <v>0</v>
      </c>
      <c r="W13" s="394">
        <v>0.25</v>
      </c>
      <c r="X13" s="394">
        <v>0</v>
      </c>
      <c r="Y13" s="394">
        <v>0.25</v>
      </c>
      <c r="Z13" s="394">
        <v>0</v>
      </c>
    </row>
    <row r="14" spans="2:26" ht="18.75" x14ac:dyDescent="0.25">
      <c r="B14" s="404" t="s">
        <v>13</v>
      </c>
      <c r="C14" s="410">
        <v>29</v>
      </c>
      <c r="D14" s="410" t="s">
        <v>405</v>
      </c>
      <c r="E14" s="243" t="s">
        <v>189</v>
      </c>
      <c r="F14" s="393">
        <v>1</v>
      </c>
      <c r="G14" s="393">
        <v>4</v>
      </c>
      <c r="H14" s="393">
        <v>3</v>
      </c>
      <c r="I14" s="393">
        <v>1</v>
      </c>
      <c r="J14" s="393">
        <v>0</v>
      </c>
      <c r="K14" s="393">
        <v>0</v>
      </c>
      <c r="L14" s="393">
        <v>0</v>
      </c>
      <c r="M14" s="393">
        <v>0</v>
      </c>
      <c r="N14" s="393">
        <v>0</v>
      </c>
      <c r="O14" s="393">
        <v>0</v>
      </c>
      <c r="P14" s="394">
        <v>0</v>
      </c>
      <c r="Q14" s="393">
        <v>1</v>
      </c>
      <c r="R14" s="393">
        <v>0</v>
      </c>
      <c r="S14" s="393">
        <v>0</v>
      </c>
      <c r="T14" s="393">
        <v>1</v>
      </c>
      <c r="U14" s="393">
        <v>0</v>
      </c>
      <c r="V14" s="393">
        <v>0</v>
      </c>
      <c r="W14" s="394">
        <v>0.25</v>
      </c>
      <c r="X14" s="394">
        <v>0</v>
      </c>
      <c r="Y14" s="394">
        <v>0.25</v>
      </c>
      <c r="Z14" s="394">
        <v>0</v>
      </c>
    </row>
    <row r="15" spans="2:26" ht="17.25" hidden="1" x14ac:dyDescent="0.25">
      <c r="B15" s="93" t="s">
        <v>15</v>
      </c>
      <c r="C15" s="298">
        <f>'Team Batting Stat'!B44</f>
        <v>8</v>
      </c>
      <c r="D15" s="298" t="str">
        <f>'Team Batting Stat'!C44</f>
        <v xml:space="preserve">Chris Yee </v>
      </c>
      <c r="E15" s="298" t="str">
        <f>'Team Batting Stat'!D44</f>
        <v>크리스 리</v>
      </c>
      <c r="F15" s="298">
        <f>'Team Batting Stat'!E44</f>
        <v>1</v>
      </c>
      <c r="G15" s="298">
        <f>'Team Batting Stat'!F44</f>
        <v>2</v>
      </c>
      <c r="H15" s="298">
        <f>'Team Batting Stat'!G44</f>
        <v>2</v>
      </c>
      <c r="I15" s="298">
        <f>'Team Batting Stat'!H44</f>
        <v>0</v>
      </c>
      <c r="J15" s="298">
        <f>'Team Batting Stat'!I44</f>
        <v>0</v>
      </c>
      <c r="K15" s="298">
        <f>'Team Batting Stat'!J44</f>
        <v>0</v>
      </c>
      <c r="L15" s="298">
        <f>'Team Batting Stat'!K44</f>
        <v>0</v>
      </c>
      <c r="M15" s="298">
        <f>'Team Batting Stat'!L44</f>
        <v>0</v>
      </c>
      <c r="N15" s="298">
        <f>'Team Batting Stat'!M44</f>
        <v>0</v>
      </c>
      <c r="O15" s="298">
        <f>'Team Batting Stat'!N44</f>
        <v>0</v>
      </c>
      <c r="P15" s="298">
        <f>'Team Batting Stat'!O44</f>
        <v>0</v>
      </c>
      <c r="Q15" s="298">
        <f>'Team Batting Stat'!P44</f>
        <v>0</v>
      </c>
      <c r="R15" s="298">
        <f>'Team Batting Stat'!Q44</f>
        <v>0</v>
      </c>
      <c r="S15" s="298">
        <f>'Team Batting Stat'!R44</f>
        <v>0</v>
      </c>
      <c r="T15" s="298">
        <f>'Team Batting Stat'!S44</f>
        <v>0</v>
      </c>
      <c r="U15" s="298">
        <f>'Team Batting Stat'!T44</f>
        <v>0</v>
      </c>
      <c r="V15" s="298">
        <f>'Team Batting Stat'!U44</f>
        <v>0</v>
      </c>
      <c r="W15" s="298">
        <f>'Team Batting Stat'!V44</f>
        <v>0</v>
      </c>
      <c r="X15" s="298">
        <f>'Team Batting Stat'!W44</f>
        <v>0</v>
      </c>
      <c r="Y15" s="298">
        <f>'Team Batting Stat'!X44</f>
        <v>0</v>
      </c>
      <c r="Z15" s="298">
        <f>'Team Batting Stat'!Y44</f>
        <v>0</v>
      </c>
    </row>
    <row r="16" spans="2:26" ht="18.75" x14ac:dyDescent="0.25">
      <c r="B16" s="404" t="s">
        <v>13</v>
      </c>
      <c r="C16" s="410">
        <v>2</v>
      </c>
      <c r="D16" s="410" t="s">
        <v>406</v>
      </c>
      <c r="E16" s="243" t="s">
        <v>183</v>
      </c>
      <c r="F16" s="393">
        <v>1</v>
      </c>
      <c r="G16" s="393">
        <v>4</v>
      </c>
      <c r="H16" s="393">
        <v>4</v>
      </c>
      <c r="I16" s="393">
        <v>0</v>
      </c>
      <c r="J16" s="393">
        <v>0</v>
      </c>
      <c r="K16" s="393">
        <v>0</v>
      </c>
      <c r="L16" s="393">
        <v>0</v>
      </c>
      <c r="M16" s="393">
        <v>0</v>
      </c>
      <c r="N16" s="393">
        <v>0</v>
      </c>
      <c r="O16" s="393">
        <v>0</v>
      </c>
      <c r="P16" s="394">
        <v>0</v>
      </c>
      <c r="Q16" s="393">
        <v>0</v>
      </c>
      <c r="R16" s="393">
        <v>2</v>
      </c>
      <c r="S16" s="393">
        <v>0</v>
      </c>
      <c r="T16" s="393">
        <v>0</v>
      </c>
      <c r="U16" s="393">
        <v>0</v>
      </c>
      <c r="V16" s="393">
        <v>0</v>
      </c>
      <c r="W16" s="394">
        <v>0</v>
      </c>
      <c r="X16" s="394">
        <v>0</v>
      </c>
      <c r="Y16" s="394">
        <v>0</v>
      </c>
      <c r="Z16" s="394">
        <v>0</v>
      </c>
    </row>
    <row r="17" spans="2:26" ht="18.75" x14ac:dyDescent="0.25">
      <c r="B17" s="404" t="s">
        <v>12</v>
      </c>
      <c r="C17" s="410">
        <v>33</v>
      </c>
      <c r="D17" s="410" t="s">
        <v>383</v>
      </c>
      <c r="E17" s="411" t="s">
        <v>376</v>
      </c>
      <c r="F17" s="393">
        <v>1</v>
      </c>
      <c r="G17" s="393">
        <v>4</v>
      </c>
      <c r="H17" s="393">
        <v>4</v>
      </c>
      <c r="I17" s="393">
        <v>1</v>
      </c>
      <c r="J17" s="393">
        <v>2</v>
      </c>
      <c r="K17" s="393">
        <v>0</v>
      </c>
      <c r="L17" s="393">
        <v>1</v>
      </c>
      <c r="M17" s="393">
        <v>1</v>
      </c>
      <c r="N17" s="393">
        <v>0</v>
      </c>
      <c r="O17" s="393">
        <v>1</v>
      </c>
      <c r="P17" s="394">
        <v>0.5</v>
      </c>
      <c r="Q17" s="393">
        <v>0</v>
      </c>
      <c r="R17" s="393">
        <v>1</v>
      </c>
      <c r="S17" s="393">
        <v>0</v>
      </c>
      <c r="T17" s="393">
        <v>0</v>
      </c>
      <c r="U17" s="393">
        <v>0</v>
      </c>
      <c r="V17" s="393">
        <v>0</v>
      </c>
      <c r="W17" s="394">
        <v>0.5</v>
      </c>
      <c r="X17" s="394">
        <v>1.25</v>
      </c>
      <c r="Y17" s="394">
        <v>1.75</v>
      </c>
      <c r="Z17" s="394">
        <v>1</v>
      </c>
    </row>
    <row r="18" spans="2:26" ht="17.25" hidden="1" x14ac:dyDescent="0.25">
      <c r="B18" s="93" t="s">
        <v>15</v>
      </c>
      <c r="C18" s="298">
        <f>'Team Batting Stat'!B47</f>
        <v>49</v>
      </c>
      <c r="D18" s="298" t="str">
        <f>'Team Batting Stat'!C47</f>
        <v>Jihoon Park</v>
      </c>
      <c r="E18" s="298" t="str">
        <f>'Team Batting Stat'!D47</f>
        <v>박지훈</v>
      </c>
      <c r="F18" s="298">
        <f>'Team Batting Stat'!E47</f>
        <v>1</v>
      </c>
      <c r="G18" s="298">
        <f>'Team Batting Stat'!F47</f>
        <v>1</v>
      </c>
      <c r="H18" s="298">
        <f>'Team Batting Stat'!G47</f>
        <v>1</v>
      </c>
      <c r="I18" s="298">
        <f>'Team Batting Stat'!H47</f>
        <v>0</v>
      </c>
      <c r="J18" s="298">
        <f>'Team Batting Stat'!I47</f>
        <v>0</v>
      </c>
      <c r="K18" s="298">
        <f>'Team Batting Stat'!J47</f>
        <v>0</v>
      </c>
      <c r="L18" s="298">
        <f>'Team Batting Stat'!K47</f>
        <v>0</v>
      </c>
      <c r="M18" s="298">
        <f>'Team Batting Stat'!L47</f>
        <v>0</v>
      </c>
      <c r="N18" s="298">
        <f>'Team Batting Stat'!M47</f>
        <v>0</v>
      </c>
      <c r="O18" s="298">
        <f>'Team Batting Stat'!N47</f>
        <v>0</v>
      </c>
      <c r="P18" s="298">
        <f>'Team Batting Stat'!O47</f>
        <v>0</v>
      </c>
      <c r="Q18" s="298">
        <f>'Team Batting Stat'!P47</f>
        <v>0</v>
      </c>
      <c r="R18" s="298">
        <f>'Team Batting Stat'!Q47</f>
        <v>1</v>
      </c>
      <c r="S18" s="298">
        <f>'Team Batting Stat'!R47</f>
        <v>0</v>
      </c>
      <c r="T18" s="298">
        <f>'Team Batting Stat'!S47</f>
        <v>0</v>
      </c>
      <c r="U18" s="298">
        <f>'Team Batting Stat'!T47</f>
        <v>0</v>
      </c>
      <c r="V18" s="298">
        <f>'Team Batting Stat'!U47</f>
        <v>0</v>
      </c>
      <c r="W18" s="298">
        <f>'Team Batting Stat'!V47</f>
        <v>0</v>
      </c>
      <c r="X18" s="298">
        <f>'Team Batting Stat'!W47</f>
        <v>0</v>
      </c>
      <c r="Y18" s="298">
        <f>'Team Batting Stat'!X47</f>
        <v>0</v>
      </c>
      <c r="Z18" s="298">
        <f>'Team Batting Stat'!Y47</f>
        <v>0</v>
      </c>
    </row>
    <row r="19" spans="2:26" ht="18.75" x14ac:dyDescent="0.25">
      <c r="B19" s="404" t="s">
        <v>12</v>
      </c>
      <c r="C19" s="393">
        <v>24</v>
      </c>
      <c r="D19" s="393" t="s">
        <v>381</v>
      </c>
      <c r="E19" s="406" t="s">
        <v>162</v>
      </c>
      <c r="F19" s="393">
        <v>1</v>
      </c>
      <c r="G19" s="393">
        <v>4</v>
      </c>
      <c r="H19" s="393">
        <v>4</v>
      </c>
      <c r="I19" s="393">
        <v>1</v>
      </c>
      <c r="J19" s="393">
        <v>1</v>
      </c>
      <c r="K19" s="393">
        <v>0</v>
      </c>
      <c r="L19" s="393">
        <v>0</v>
      </c>
      <c r="M19" s="393">
        <v>0</v>
      </c>
      <c r="N19" s="393">
        <v>1</v>
      </c>
      <c r="O19" s="393">
        <v>1</v>
      </c>
      <c r="P19" s="394">
        <v>0.25</v>
      </c>
      <c r="Q19" s="393">
        <v>0</v>
      </c>
      <c r="R19" s="393">
        <v>1</v>
      </c>
      <c r="S19" s="393">
        <v>0</v>
      </c>
      <c r="T19" s="393">
        <v>0</v>
      </c>
      <c r="U19" s="393">
        <v>0</v>
      </c>
      <c r="V19" s="393">
        <v>0</v>
      </c>
      <c r="W19" s="394">
        <v>0.25</v>
      </c>
      <c r="X19" s="394">
        <v>1</v>
      </c>
      <c r="Y19" s="394">
        <v>1.25</v>
      </c>
      <c r="Z19" s="394">
        <v>0</v>
      </c>
    </row>
    <row r="20" spans="2:26" ht="18.75" x14ac:dyDescent="0.25">
      <c r="B20" s="404" t="s">
        <v>12</v>
      </c>
      <c r="C20" s="410">
        <v>23</v>
      </c>
      <c r="D20" s="410" t="s">
        <v>382</v>
      </c>
      <c r="E20" s="411" t="s">
        <v>243</v>
      </c>
      <c r="F20" s="393">
        <v>1</v>
      </c>
      <c r="G20" s="393">
        <v>4</v>
      </c>
      <c r="H20" s="393">
        <v>4</v>
      </c>
      <c r="I20" s="393">
        <v>1</v>
      </c>
      <c r="J20" s="393">
        <v>2</v>
      </c>
      <c r="K20" s="393">
        <v>1</v>
      </c>
      <c r="L20" s="393">
        <v>1</v>
      </c>
      <c r="M20" s="393">
        <v>0</v>
      </c>
      <c r="N20" s="393">
        <v>0</v>
      </c>
      <c r="O20" s="393">
        <v>2</v>
      </c>
      <c r="P20" s="394">
        <v>0.5</v>
      </c>
      <c r="Q20" s="393">
        <v>0</v>
      </c>
      <c r="R20" s="393">
        <v>1</v>
      </c>
      <c r="S20" s="393">
        <v>0</v>
      </c>
      <c r="T20" s="393">
        <v>2</v>
      </c>
      <c r="U20" s="393">
        <v>0</v>
      </c>
      <c r="V20" s="393">
        <v>0</v>
      </c>
      <c r="W20" s="394">
        <v>0.5</v>
      </c>
      <c r="X20" s="394">
        <v>0.75</v>
      </c>
      <c r="Y20" s="394">
        <v>1.25</v>
      </c>
      <c r="Z20" s="394">
        <v>0.33300000000000002</v>
      </c>
    </row>
    <row r="21" spans="2:26" ht="18.75" x14ac:dyDescent="0.25">
      <c r="B21" s="404" t="s">
        <v>12</v>
      </c>
      <c r="C21" s="410">
        <v>14</v>
      </c>
      <c r="D21" s="410" t="s">
        <v>132</v>
      </c>
      <c r="E21" s="243" t="s">
        <v>150</v>
      </c>
      <c r="F21" s="393">
        <v>1</v>
      </c>
      <c r="G21" s="393">
        <v>4</v>
      </c>
      <c r="H21" s="393">
        <v>4</v>
      </c>
      <c r="I21" s="393">
        <v>2</v>
      </c>
      <c r="J21" s="393">
        <v>2</v>
      </c>
      <c r="K21" s="393">
        <v>1</v>
      </c>
      <c r="L21" s="393">
        <v>1</v>
      </c>
      <c r="M21" s="393">
        <v>0</v>
      </c>
      <c r="N21" s="393">
        <v>0</v>
      </c>
      <c r="O21" s="393">
        <v>1</v>
      </c>
      <c r="P21" s="394">
        <v>0.5</v>
      </c>
      <c r="Q21" s="393">
        <v>0</v>
      </c>
      <c r="R21" s="393">
        <v>0</v>
      </c>
      <c r="S21" s="393">
        <v>0</v>
      </c>
      <c r="T21" s="393">
        <v>1</v>
      </c>
      <c r="U21" s="393">
        <v>0</v>
      </c>
      <c r="V21" s="393">
        <v>0</v>
      </c>
      <c r="W21" s="394">
        <v>0.5</v>
      </c>
      <c r="X21" s="394">
        <v>0.75</v>
      </c>
      <c r="Y21" s="394">
        <v>1.25</v>
      </c>
      <c r="Z21" s="394">
        <v>0</v>
      </c>
    </row>
    <row r="22" spans="2:26" ht="18.75" x14ac:dyDescent="0.25">
      <c r="B22" s="404" t="s">
        <v>12</v>
      </c>
      <c r="C22" s="393">
        <v>34</v>
      </c>
      <c r="D22" s="393" t="s">
        <v>380</v>
      </c>
      <c r="E22" s="406" t="s">
        <v>155</v>
      </c>
      <c r="F22" s="393">
        <v>1</v>
      </c>
      <c r="G22" s="393">
        <v>4</v>
      </c>
      <c r="H22" s="393">
        <v>4</v>
      </c>
      <c r="I22" s="393">
        <v>1</v>
      </c>
      <c r="J22" s="393">
        <v>1</v>
      </c>
      <c r="K22" s="393">
        <v>0</v>
      </c>
      <c r="L22" s="393">
        <v>1</v>
      </c>
      <c r="M22" s="393">
        <v>0</v>
      </c>
      <c r="N22" s="393">
        <v>0</v>
      </c>
      <c r="O22" s="393">
        <v>0</v>
      </c>
      <c r="P22" s="394">
        <v>0.25</v>
      </c>
      <c r="Q22" s="393">
        <v>0</v>
      </c>
      <c r="R22" s="393">
        <v>2</v>
      </c>
      <c r="S22" s="393">
        <v>0</v>
      </c>
      <c r="T22" s="393">
        <v>0</v>
      </c>
      <c r="U22" s="393">
        <v>0</v>
      </c>
      <c r="V22" s="393">
        <v>0</v>
      </c>
      <c r="W22" s="394">
        <v>0.25</v>
      </c>
      <c r="X22" s="394">
        <v>0.5</v>
      </c>
      <c r="Y22" s="394">
        <v>0.75</v>
      </c>
      <c r="Z22" s="394">
        <v>0</v>
      </c>
    </row>
    <row r="23" spans="2:26" ht="18.75" x14ac:dyDescent="0.25">
      <c r="B23" s="404" t="s">
        <v>12</v>
      </c>
      <c r="C23" s="410">
        <v>9</v>
      </c>
      <c r="D23" s="410" t="s">
        <v>130</v>
      </c>
      <c r="E23" s="411" t="s">
        <v>148</v>
      </c>
      <c r="F23" s="393">
        <v>1</v>
      </c>
      <c r="G23" s="393">
        <v>4</v>
      </c>
      <c r="H23" s="393">
        <v>4</v>
      </c>
      <c r="I23" s="393">
        <v>0</v>
      </c>
      <c r="J23" s="393">
        <v>1</v>
      </c>
      <c r="K23" s="393">
        <v>1</v>
      </c>
      <c r="L23" s="393">
        <v>0</v>
      </c>
      <c r="M23" s="393">
        <v>0</v>
      </c>
      <c r="N23" s="393">
        <v>0</v>
      </c>
      <c r="O23" s="393">
        <v>0</v>
      </c>
      <c r="P23" s="394">
        <v>0.25</v>
      </c>
      <c r="Q23" s="393">
        <v>0</v>
      </c>
      <c r="R23" s="393">
        <v>1</v>
      </c>
      <c r="S23" s="393">
        <v>0</v>
      </c>
      <c r="T23" s="393">
        <v>1</v>
      </c>
      <c r="U23" s="393">
        <v>0</v>
      </c>
      <c r="V23" s="393">
        <v>0</v>
      </c>
      <c r="W23" s="394">
        <v>0.25</v>
      </c>
      <c r="X23" s="394">
        <v>0.25</v>
      </c>
      <c r="Y23" s="394">
        <v>0.5</v>
      </c>
      <c r="Z23" s="394">
        <v>0</v>
      </c>
    </row>
    <row r="24" spans="2:26" ht="18.75" hidden="1" x14ac:dyDescent="0.25">
      <c r="B24" s="93" t="s">
        <v>17</v>
      </c>
      <c r="C24" s="399">
        <v>17</v>
      </c>
      <c r="D24" s="399" t="s">
        <v>394</v>
      </c>
      <c r="E24" s="406" t="s">
        <v>111</v>
      </c>
      <c r="F24" s="399">
        <v>1</v>
      </c>
      <c r="G24" s="399">
        <v>2</v>
      </c>
      <c r="H24" s="399">
        <v>2</v>
      </c>
      <c r="I24" s="399">
        <v>0</v>
      </c>
      <c r="J24" s="399">
        <v>0</v>
      </c>
      <c r="K24" s="399">
        <v>0</v>
      </c>
      <c r="L24" s="399">
        <v>0</v>
      </c>
      <c r="M24" s="399">
        <v>0</v>
      </c>
      <c r="N24" s="399">
        <v>0</v>
      </c>
      <c r="O24" s="399">
        <v>1</v>
      </c>
      <c r="P24" s="400">
        <v>0</v>
      </c>
      <c r="Q24" s="399">
        <v>0</v>
      </c>
      <c r="R24" s="399">
        <v>0</v>
      </c>
      <c r="S24" s="399">
        <v>0</v>
      </c>
      <c r="T24" s="399">
        <v>0</v>
      </c>
      <c r="U24" s="399">
        <v>0</v>
      </c>
      <c r="V24" s="399">
        <v>0</v>
      </c>
      <c r="W24" s="400">
        <v>0</v>
      </c>
      <c r="X24" s="400">
        <v>0</v>
      </c>
      <c r="Y24" s="400">
        <v>0</v>
      </c>
      <c r="Z24" s="400">
        <v>0</v>
      </c>
    </row>
    <row r="25" spans="2:26" ht="18.75" x14ac:dyDescent="0.25">
      <c r="B25" s="404" t="s">
        <v>12</v>
      </c>
      <c r="C25" s="410">
        <v>21</v>
      </c>
      <c r="D25" s="410" t="s">
        <v>131</v>
      </c>
      <c r="E25" s="411" t="s">
        <v>149</v>
      </c>
      <c r="F25" s="393">
        <v>1</v>
      </c>
      <c r="G25" s="393">
        <v>3</v>
      </c>
      <c r="H25" s="393">
        <v>2</v>
      </c>
      <c r="I25" s="393">
        <v>0</v>
      </c>
      <c r="J25" s="393">
        <v>0</v>
      </c>
      <c r="K25" s="393">
        <v>0</v>
      </c>
      <c r="L25" s="393">
        <v>0</v>
      </c>
      <c r="M25" s="393">
        <v>0</v>
      </c>
      <c r="N25" s="393">
        <v>0</v>
      </c>
      <c r="O25" s="393">
        <v>0</v>
      </c>
      <c r="P25" s="394">
        <v>0</v>
      </c>
      <c r="Q25" s="393">
        <v>0</v>
      </c>
      <c r="R25" s="393">
        <v>0</v>
      </c>
      <c r="S25" s="393">
        <v>1</v>
      </c>
      <c r="T25" s="393">
        <v>0</v>
      </c>
      <c r="U25" s="393">
        <v>0</v>
      </c>
      <c r="V25" s="393">
        <v>0</v>
      </c>
      <c r="W25" s="394">
        <v>0.33300000000000002</v>
      </c>
      <c r="X25" s="394">
        <v>0</v>
      </c>
      <c r="Y25" s="394">
        <v>0.33300000000000002</v>
      </c>
      <c r="Z25" s="394">
        <v>0</v>
      </c>
    </row>
    <row r="26" spans="2:26" ht="18.75" x14ac:dyDescent="0.25">
      <c r="B26" s="404" t="s">
        <v>12</v>
      </c>
      <c r="C26" s="393">
        <v>17</v>
      </c>
      <c r="D26" s="393" t="s">
        <v>379</v>
      </c>
      <c r="E26" s="406" t="s">
        <v>159</v>
      </c>
      <c r="F26" s="393">
        <v>1</v>
      </c>
      <c r="G26" s="393">
        <v>3</v>
      </c>
      <c r="H26" s="393">
        <v>3</v>
      </c>
      <c r="I26" s="393">
        <v>0</v>
      </c>
      <c r="J26" s="393">
        <v>0</v>
      </c>
      <c r="K26" s="393">
        <v>0</v>
      </c>
      <c r="L26" s="393">
        <v>0</v>
      </c>
      <c r="M26" s="393">
        <v>0</v>
      </c>
      <c r="N26" s="393">
        <v>0</v>
      </c>
      <c r="O26" s="393">
        <v>0</v>
      </c>
      <c r="P26" s="394">
        <v>0</v>
      </c>
      <c r="Q26" s="393">
        <v>0</v>
      </c>
      <c r="R26" s="393">
        <v>1</v>
      </c>
      <c r="S26" s="393">
        <v>0</v>
      </c>
      <c r="T26" s="393">
        <v>1</v>
      </c>
      <c r="U26" s="393">
        <v>1</v>
      </c>
      <c r="V26" s="393">
        <v>0</v>
      </c>
      <c r="W26" s="394">
        <v>0</v>
      </c>
      <c r="X26" s="394">
        <v>0</v>
      </c>
      <c r="Y26" s="394">
        <v>0</v>
      </c>
      <c r="Z26" s="394">
        <v>0</v>
      </c>
    </row>
    <row r="27" spans="2:26" ht="18.75" x14ac:dyDescent="0.25">
      <c r="B27" s="404" t="s">
        <v>12</v>
      </c>
      <c r="C27" s="393">
        <v>12</v>
      </c>
      <c r="D27" s="393" t="s">
        <v>378</v>
      </c>
      <c r="E27" s="406" t="s">
        <v>154</v>
      </c>
      <c r="F27" s="393">
        <v>1</v>
      </c>
      <c r="G27" s="393">
        <v>3</v>
      </c>
      <c r="H27" s="393">
        <v>3</v>
      </c>
      <c r="I27" s="393">
        <v>0</v>
      </c>
      <c r="J27" s="393">
        <v>0</v>
      </c>
      <c r="K27" s="393">
        <v>0</v>
      </c>
      <c r="L27" s="393">
        <v>0</v>
      </c>
      <c r="M27" s="393">
        <v>0</v>
      </c>
      <c r="N27" s="393">
        <v>0</v>
      </c>
      <c r="O27" s="393">
        <v>0</v>
      </c>
      <c r="P27" s="394">
        <v>0</v>
      </c>
      <c r="Q27" s="393">
        <v>0</v>
      </c>
      <c r="R27" s="393">
        <v>1</v>
      </c>
      <c r="S27" s="393">
        <v>0</v>
      </c>
      <c r="T27" s="393">
        <v>0</v>
      </c>
      <c r="U27" s="393">
        <v>0</v>
      </c>
      <c r="V27" s="393">
        <v>0</v>
      </c>
      <c r="W27" s="394">
        <v>0</v>
      </c>
      <c r="X27" s="394">
        <v>0</v>
      </c>
      <c r="Y27" s="394">
        <v>0</v>
      </c>
      <c r="Z27" s="394">
        <v>0</v>
      </c>
    </row>
    <row r="28" spans="2:26" ht="18.75" x14ac:dyDescent="0.25">
      <c r="B28" s="404" t="s">
        <v>17</v>
      </c>
      <c r="C28" s="399">
        <v>8</v>
      </c>
      <c r="D28" s="399" t="s">
        <v>88</v>
      </c>
      <c r="E28" s="406" t="s">
        <v>112</v>
      </c>
      <c r="F28" s="399">
        <v>1</v>
      </c>
      <c r="G28" s="399">
        <v>4</v>
      </c>
      <c r="H28" s="399">
        <v>3</v>
      </c>
      <c r="I28" s="399">
        <v>2</v>
      </c>
      <c r="J28" s="399">
        <v>3</v>
      </c>
      <c r="K28" s="399">
        <v>1</v>
      </c>
      <c r="L28" s="399">
        <v>1</v>
      </c>
      <c r="M28" s="399">
        <v>0</v>
      </c>
      <c r="N28" s="399">
        <v>0</v>
      </c>
      <c r="O28" s="399">
        <v>0</v>
      </c>
      <c r="P28" s="400">
        <v>1</v>
      </c>
      <c r="Q28" s="399">
        <v>1</v>
      </c>
      <c r="R28" s="399">
        <v>0</v>
      </c>
      <c r="S28" s="399">
        <v>0</v>
      </c>
      <c r="T28" s="399">
        <v>3</v>
      </c>
      <c r="U28" s="399">
        <v>0</v>
      </c>
      <c r="V28" s="399">
        <v>0</v>
      </c>
      <c r="W28" s="400">
        <v>1</v>
      </c>
      <c r="X28" s="400">
        <v>1.333</v>
      </c>
      <c r="Y28" s="400">
        <v>2.3330000000000002</v>
      </c>
      <c r="Z28" s="400">
        <v>0</v>
      </c>
    </row>
    <row r="29" spans="2:26" ht="18.75" hidden="1" x14ac:dyDescent="0.25">
      <c r="B29" s="93" t="s">
        <v>17</v>
      </c>
      <c r="C29" s="399">
        <v>12</v>
      </c>
      <c r="D29" s="399" t="s">
        <v>399</v>
      </c>
      <c r="E29" s="406" t="s">
        <v>122</v>
      </c>
      <c r="F29" s="399">
        <v>1</v>
      </c>
      <c r="G29" s="399">
        <v>1</v>
      </c>
      <c r="H29" s="399">
        <v>1</v>
      </c>
      <c r="I29" s="399"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400">
        <v>0</v>
      </c>
      <c r="Q29" s="399">
        <v>0</v>
      </c>
      <c r="R29" s="399">
        <v>0</v>
      </c>
      <c r="S29" s="399">
        <v>0</v>
      </c>
      <c r="T29" s="399">
        <v>0</v>
      </c>
      <c r="U29" s="399">
        <v>0</v>
      </c>
      <c r="V29" s="399">
        <v>0</v>
      </c>
      <c r="W29" s="400">
        <v>0</v>
      </c>
      <c r="X29" s="400">
        <v>0</v>
      </c>
      <c r="Y29" s="400">
        <v>0</v>
      </c>
      <c r="Z29" s="400">
        <v>0</v>
      </c>
    </row>
    <row r="30" spans="2:26" ht="18.75" hidden="1" x14ac:dyDescent="0.25">
      <c r="B30" s="93" t="s">
        <v>17</v>
      </c>
      <c r="C30" s="399">
        <v>44</v>
      </c>
      <c r="D30" s="399" t="s">
        <v>400</v>
      </c>
      <c r="E30" s="406" t="s">
        <v>113</v>
      </c>
      <c r="F30" s="399">
        <v>1</v>
      </c>
      <c r="G30" s="399">
        <v>2</v>
      </c>
      <c r="H30" s="399">
        <v>2</v>
      </c>
      <c r="I30" s="399">
        <v>0</v>
      </c>
      <c r="J30" s="399">
        <v>1</v>
      </c>
      <c r="K30" s="399">
        <v>1</v>
      </c>
      <c r="L30" s="399">
        <v>0</v>
      </c>
      <c r="M30" s="399">
        <v>0</v>
      </c>
      <c r="N30" s="399">
        <v>0</v>
      </c>
      <c r="O30" s="399">
        <v>0</v>
      </c>
      <c r="P30" s="400">
        <v>0.5</v>
      </c>
      <c r="Q30" s="399">
        <v>0</v>
      </c>
      <c r="R30" s="399">
        <v>0</v>
      </c>
      <c r="S30" s="399">
        <v>0</v>
      </c>
      <c r="T30" s="399">
        <v>0</v>
      </c>
      <c r="U30" s="399">
        <v>0</v>
      </c>
      <c r="V30" s="399">
        <v>0</v>
      </c>
      <c r="W30" s="400">
        <v>0.5</v>
      </c>
      <c r="X30" s="400">
        <v>0.5</v>
      </c>
      <c r="Y30" s="400">
        <v>1</v>
      </c>
      <c r="Z30" s="400">
        <v>0</v>
      </c>
    </row>
    <row r="31" spans="2:26" ht="18.75" hidden="1" x14ac:dyDescent="0.25">
      <c r="B31" s="93" t="s">
        <v>17</v>
      </c>
      <c r="C31" s="399">
        <v>45</v>
      </c>
      <c r="D31" s="399" t="s">
        <v>401</v>
      </c>
      <c r="E31" s="406" t="s">
        <v>388</v>
      </c>
      <c r="F31" s="399">
        <v>1</v>
      </c>
      <c r="G31" s="399">
        <v>1</v>
      </c>
      <c r="H31" s="399">
        <v>1</v>
      </c>
      <c r="I31" s="399">
        <v>0</v>
      </c>
      <c r="J31" s="399">
        <v>1</v>
      </c>
      <c r="K31" s="399">
        <v>1</v>
      </c>
      <c r="L31" s="399">
        <v>0</v>
      </c>
      <c r="M31" s="399">
        <v>0</v>
      </c>
      <c r="N31" s="399">
        <v>0</v>
      </c>
      <c r="O31" s="399">
        <v>0</v>
      </c>
      <c r="P31" s="400">
        <v>1</v>
      </c>
      <c r="Q31" s="399">
        <v>0</v>
      </c>
      <c r="R31" s="399">
        <v>0</v>
      </c>
      <c r="S31" s="399">
        <v>0</v>
      </c>
      <c r="T31" s="399">
        <v>0</v>
      </c>
      <c r="U31" s="399">
        <v>0</v>
      </c>
      <c r="V31" s="399">
        <v>0</v>
      </c>
      <c r="W31" s="400">
        <v>1</v>
      </c>
      <c r="X31" s="400">
        <v>1</v>
      </c>
      <c r="Y31" s="400">
        <v>2</v>
      </c>
      <c r="Z31" s="400">
        <v>0</v>
      </c>
    </row>
    <row r="32" spans="2:26" ht="18.75" hidden="1" x14ac:dyDescent="0.25">
      <c r="B32" s="93" t="s">
        <v>17</v>
      </c>
      <c r="C32" s="399">
        <v>90</v>
      </c>
      <c r="D32" s="399" t="s">
        <v>402</v>
      </c>
      <c r="E32" s="406" t="s">
        <v>389</v>
      </c>
      <c r="F32" s="399">
        <v>1</v>
      </c>
      <c r="G32" s="399">
        <v>1</v>
      </c>
      <c r="H32" s="399">
        <v>0</v>
      </c>
      <c r="I32" s="399">
        <v>0</v>
      </c>
      <c r="J32" s="399">
        <v>0</v>
      </c>
      <c r="K32" s="399">
        <v>0</v>
      </c>
      <c r="L32" s="399">
        <v>0</v>
      </c>
      <c r="M32" s="399">
        <v>0</v>
      </c>
      <c r="N32" s="399">
        <v>0</v>
      </c>
      <c r="O32" s="399">
        <v>0</v>
      </c>
      <c r="P32" s="400">
        <v>0</v>
      </c>
      <c r="Q32" s="399">
        <v>1</v>
      </c>
      <c r="R32" s="399">
        <v>0</v>
      </c>
      <c r="S32" s="399">
        <v>0</v>
      </c>
      <c r="T32" s="399">
        <v>0</v>
      </c>
      <c r="U32" s="399">
        <v>1</v>
      </c>
      <c r="V32" s="399">
        <v>0</v>
      </c>
      <c r="W32" s="400">
        <v>1</v>
      </c>
      <c r="X32" s="400">
        <v>0</v>
      </c>
      <c r="Y32" s="400">
        <v>1</v>
      </c>
      <c r="Z32" s="400">
        <v>0</v>
      </c>
    </row>
    <row r="33" spans="2:26" ht="18.75" x14ac:dyDescent="0.25">
      <c r="B33" s="243" t="s">
        <v>17</v>
      </c>
      <c r="C33" s="418">
        <v>4</v>
      </c>
      <c r="D33" s="418" t="s">
        <v>392</v>
      </c>
      <c r="E33" s="411" t="s">
        <v>386</v>
      </c>
      <c r="F33" s="418">
        <v>1</v>
      </c>
      <c r="G33" s="418">
        <v>4</v>
      </c>
      <c r="H33" s="418">
        <v>3</v>
      </c>
      <c r="I33" s="418">
        <v>0</v>
      </c>
      <c r="J33" s="418">
        <v>2</v>
      </c>
      <c r="K33" s="418">
        <v>2</v>
      </c>
      <c r="L33" s="418">
        <v>0</v>
      </c>
      <c r="M33" s="418">
        <v>0</v>
      </c>
      <c r="N33" s="418">
        <v>0</v>
      </c>
      <c r="O33" s="418">
        <v>1</v>
      </c>
      <c r="P33" s="419">
        <v>0.66700000000000004</v>
      </c>
      <c r="Q33" s="418">
        <v>0</v>
      </c>
      <c r="R33" s="418">
        <v>0</v>
      </c>
      <c r="S33" s="418">
        <v>1</v>
      </c>
      <c r="T33" s="418">
        <v>0</v>
      </c>
      <c r="U33" s="418">
        <v>0</v>
      </c>
      <c r="V33" s="418">
        <v>0</v>
      </c>
      <c r="W33" s="419">
        <v>0.75</v>
      </c>
      <c r="X33" s="419">
        <v>0.66700000000000004</v>
      </c>
      <c r="Y33" s="419">
        <v>1.417</v>
      </c>
      <c r="Z33" s="419">
        <v>1</v>
      </c>
    </row>
    <row r="34" spans="2:26" ht="18.75" x14ac:dyDescent="0.25">
      <c r="B34" s="404" t="s">
        <v>17</v>
      </c>
      <c r="C34" s="399">
        <v>5</v>
      </c>
      <c r="D34" s="399" t="s">
        <v>396</v>
      </c>
      <c r="E34" s="406" t="s">
        <v>194</v>
      </c>
      <c r="F34" s="399">
        <v>1</v>
      </c>
      <c r="G34" s="399">
        <v>4</v>
      </c>
      <c r="H34" s="399">
        <v>4</v>
      </c>
      <c r="I34" s="399">
        <v>0</v>
      </c>
      <c r="J34" s="399">
        <v>1</v>
      </c>
      <c r="K34" s="399">
        <v>1</v>
      </c>
      <c r="L34" s="399">
        <v>0</v>
      </c>
      <c r="M34" s="399">
        <v>0</v>
      </c>
      <c r="N34" s="399">
        <v>0</v>
      </c>
      <c r="O34" s="399">
        <v>0</v>
      </c>
      <c r="P34" s="400">
        <v>0.25</v>
      </c>
      <c r="Q34" s="399">
        <v>0</v>
      </c>
      <c r="R34" s="399">
        <v>2</v>
      </c>
      <c r="S34" s="399">
        <v>0</v>
      </c>
      <c r="T34" s="399">
        <v>1</v>
      </c>
      <c r="U34" s="399">
        <v>0</v>
      </c>
      <c r="V34" s="399">
        <v>0</v>
      </c>
      <c r="W34" s="400">
        <v>0.25</v>
      </c>
      <c r="X34" s="400">
        <v>0.25</v>
      </c>
      <c r="Y34" s="400">
        <v>0.5</v>
      </c>
      <c r="Z34" s="400">
        <v>0</v>
      </c>
    </row>
    <row r="35" spans="2:26" ht="18.75" x14ac:dyDescent="0.25">
      <c r="B35" s="404" t="s">
        <v>17</v>
      </c>
      <c r="C35" s="399">
        <v>21</v>
      </c>
      <c r="D35" s="399" t="s">
        <v>391</v>
      </c>
      <c r="E35" s="406" t="s">
        <v>104</v>
      </c>
      <c r="F35" s="399">
        <v>1</v>
      </c>
      <c r="G35" s="399">
        <v>4</v>
      </c>
      <c r="H35" s="399">
        <v>3</v>
      </c>
      <c r="I35" s="399">
        <v>1</v>
      </c>
      <c r="J35" s="399">
        <v>0</v>
      </c>
      <c r="K35" s="399">
        <v>0</v>
      </c>
      <c r="L35" s="399">
        <v>0</v>
      </c>
      <c r="M35" s="399">
        <v>0</v>
      </c>
      <c r="N35" s="399">
        <v>0</v>
      </c>
      <c r="O35" s="399">
        <v>1</v>
      </c>
      <c r="P35" s="400">
        <v>0</v>
      </c>
      <c r="Q35" s="399">
        <v>1</v>
      </c>
      <c r="R35" s="399">
        <v>0</v>
      </c>
      <c r="S35" s="399">
        <v>0</v>
      </c>
      <c r="T35" s="399">
        <v>0</v>
      </c>
      <c r="U35" s="399">
        <v>0</v>
      </c>
      <c r="V35" s="399">
        <v>0</v>
      </c>
      <c r="W35" s="400">
        <v>0.25</v>
      </c>
      <c r="X35" s="400">
        <v>0</v>
      </c>
      <c r="Y35" s="400">
        <v>0.25</v>
      </c>
      <c r="Z35" s="400">
        <v>0</v>
      </c>
    </row>
    <row r="36" spans="2:26" ht="18.75" x14ac:dyDescent="0.25">
      <c r="B36" s="404" t="s">
        <v>17</v>
      </c>
      <c r="C36" s="399">
        <v>29</v>
      </c>
      <c r="D36" s="399" t="s">
        <v>393</v>
      </c>
      <c r="E36" s="406" t="s">
        <v>105</v>
      </c>
      <c r="F36" s="399">
        <v>1</v>
      </c>
      <c r="G36" s="399">
        <v>4</v>
      </c>
      <c r="H36" s="399">
        <v>3</v>
      </c>
      <c r="I36" s="399">
        <v>0</v>
      </c>
      <c r="J36" s="399">
        <v>0</v>
      </c>
      <c r="K36" s="399">
        <v>0</v>
      </c>
      <c r="L36" s="399">
        <v>0</v>
      </c>
      <c r="M36" s="399">
        <v>0</v>
      </c>
      <c r="N36" s="399">
        <v>0</v>
      </c>
      <c r="O36" s="399">
        <v>0</v>
      </c>
      <c r="P36" s="400">
        <v>0</v>
      </c>
      <c r="Q36" s="399">
        <v>1</v>
      </c>
      <c r="R36" s="399">
        <v>2</v>
      </c>
      <c r="S36" s="399">
        <v>0</v>
      </c>
      <c r="T36" s="399">
        <v>0</v>
      </c>
      <c r="U36" s="399">
        <v>0</v>
      </c>
      <c r="V36" s="399">
        <v>0</v>
      </c>
      <c r="W36" s="400">
        <v>0.25</v>
      </c>
      <c r="X36" s="400">
        <v>0</v>
      </c>
      <c r="Y36" s="400">
        <v>0.25</v>
      </c>
      <c r="Z36" s="400">
        <v>0</v>
      </c>
    </row>
    <row r="37" spans="2:26" ht="18.75" x14ac:dyDescent="0.25">
      <c r="B37" s="404" t="s">
        <v>17</v>
      </c>
      <c r="C37" s="399">
        <v>91</v>
      </c>
      <c r="D37" s="399" t="s">
        <v>390</v>
      </c>
      <c r="E37" s="406" t="s">
        <v>116</v>
      </c>
      <c r="F37" s="399">
        <v>1</v>
      </c>
      <c r="G37" s="399">
        <v>3</v>
      </c>
      <c r="H37" s="399">
        <v>3</v>
      </c>
      <c r="I37" s="399">
        <v>1</v>
      </c>
      <c r="J37" s="399">
        <v>0</v>
      </c>
      <c r="K37" s="399">
        <v>0</v>
      </c>
      <c r="L37" s="399">
        <v>0</v>
      </c>
      <c r="M37" s="399">
        <v>0</v>
      </c>
      <c r="N37" s="399">
        <v>0</v>
      </c>
      <c r="O37" s="399">
        <v>0</v>
      </c>
      <c r="P37" s="400">
        <v>0</v>
      </c>
      <c r="Q37" s="399">
        <v>0</v>
      </c>
      <c r="R37" s="399">
        <v>1</v>
      </c>
      <c r="S37" s="399">
        <v>0</v>
      </c>
      <c r="T37" s="399">
        <v>0</v>
      </c>
      <c r="U37" s="399">
        <v>0</v>
      </c>
      <c r="V37" s="399">
        <v>0</v>
      </c>
      <c r="W37" s="400">
        <v>0</v>
      </c>
      <c r="X37" s="400">
        <v>0</v>
      </c>
      <c r="Y37" s="400">
        <v>0</v>
      </c>
      <c r="Z37" s="400">
        <v>0</v>
      </c>
    </row>
    <row r="38" spans="2:26" ht="18.75" x14ac:dyDescent="0.25">
      <c r="B38" s="404" t="s">
        <v>17</v>
      </c>
      <c r="C38" s="399">
        <v>71</v>
      </c>
      <c r="D38" s="399" t="s">
        <v>395</v>
      </c>
      <c r="E38" s="406" t="s">
        <v>110</v>
      </c>
      <c r="F38" s="399">
        <v>1</v>
      </c>
      <c r="G38" s="399">
        <v>3</v>
      </c>
      <c r="H38" s="399">
        <v>3</v>
      </c>
      <c r="I38" s="399">
        <v>0</v>
      </c>
      <c r="J38" s="399">
        <v>0</v>
      </c>
      <c r="K38" s="399">
        <v>0</v>
      </c>
      <c r="L38" s="399">
        <v>0</v>
      </c>
      <c r="M38" s="399">
        <v>0</v>
      </c>
      <c r="N38" s="399">
        <v>0</v>
      </c>
      <c r="O38" s="399">
        <v>0</v>
      </c>
      <c r="P38" s="400">
        <v>0</v>
      </c>
      <c r="Q38" s="399">
        <v>0</v>
      </c>
      <c r="R38" s="399">
        <v>0</v>
      </c>
      <c r="S38" s="399">
        <v>0</v>
      </c>
      <c r="T38" s="399">
        <v>0</v>
      </c>
      <c r="U38" s="399">
        <v>0</v>
      </c>
      <c r="V38" s="399">
        <v>0</v>
      </c>
      <c r="W38" s="400">
        <v>0</v>
      </c>
      <c r="X38" s="400">
        <v>0</v>
      </c>
      <c r="Y38" s="400">
        <v>0</v>
      </c>
      <c r="Z38" s="400">
        <v>0</v>
      </c>
    </row>
    <row r="39" spans="2:26" ht="18.75" x14ac:dyDescent="0.25">
      <c r="B39" s="404" t="s">
        <v>17</v>
      </c>
      <c r="C39" s="399">
        <v>10</v>
      </c>
      <c r="D39" s="399" t="s">
        <v>397</v>
      </c>
      <c r="E39" s="406" t="s">
        <v>387</v>
      </c>
      <c r="F39" s="399">
        <v>1</v>
      </c>
      <c r="G39" s="399">
        <v>4</v>
      </c>
      <c r="H39" s="399">
        <v>4</v>
      </c>
      <c r="I39" s="399">
        <v>0</v>
      </c>
      <c r="J39" s="399">
        <v>0</v>
      </c>
      <c r="K39" s="399">
        <v>0</v>
      </c>
      <c r="L39" s="399">
        <v>0</v>
      </c>
      <c r="M39" s="399">
        <v>0</v>
      </c>
      <c r="N39" s="399">
        <v>0</v>
      </c>
      <c r="O39" s="399">
        <v>0</v>
      </c>
      <c r="P39" s="400">
        <v>0</v>
      </c>
      <c r="Q39" s="399">
        <v>0</v>
      </c>
      <c r="R39" s="399">
        <v>0</v>
      </c>
      <c r="S39" s="399">
        <v>0</v>
      </c>
      <c r="T39" s="399">
        <v>0</v>
      </c>
      <c r="U39" s="399">
        <v>0</v>
      </c>
      <c r="V39" s="399">
        <v>0</v>
      </c>
      <c r="W39" s="400">
        <v>0</v>
      </c>
      <c r="X39" s="400">
        <v>0</v>
      </c>
      <c r="Y39" s="400">
        <v>0</v>
      </c>
      <c r="Z39" s="400">
        <v>0</v>
      </c>
    </row>
    <row r="40" spans="2:26" ht="18.75" hidden="1" x14ac:dyDescent="0.25">
      <c r="B40" s="93" t="s">
        <v>12</v>
      </c>
      <c r="C40" s="410">
        <v>8</v>
      </c>
      <c r="D40" s="410" t="s">
        <v>384</v>
      </c>
      <c r="E40" s="411" t="s">
        <v>377</v>
      </c>
      <c r="F40" s="393">
        <v>1</v>
      </c>
      <c r="G40" s="393">
        <v>2</v>
      </c>
      <c r="H40" s="393">
        <v>2</v>
      </c>
      <c r="I40" s="393">
        <v>1</v>
      </c>
      <c r="J40" s="393">
        <v>0</v>
      </c>
      <c r="K40" s="393">
        <v>0</v>
      </c>
      <c r="L40" s="393">
        <v>0</v>
      </c>
      <c r="M40" s="393">
        <v>0</v>
      </c>
      <c r="N40" s="393">
        <v>0</v>
      </c>
      <c r="O40" s="393">
        <v>0</v>
      </c>
      <c r="P40" s="394">
        <v>0</v>
      </c>
      <c r="Q40" s="393">
        <v>0</v>
      </c>
      <c r="R40" s="393">
        <v>1</v>
      </c>
      <c r="S40" s="393">
        <v>0</v>
      </c>
      <c r="T40" s="393">
        <v>1</v>
      </c>
      <c r="U40" s="393">
        <v>0</v>
      </c>
      <c r="V40" s="393">
        <v>0</v>
      </c>
      <c r="W40" s="394">
        <v>0</v>
      </c>
      <c r="X40" s="394">
        <v>0</v>
      </c>
      <c r="Y40" s="394">
        <v>0</v>
      </c>
      <c r="Z40" s="394">
        <v>0</v>
      </c>
    </row>
    <row r="41" spans="2:26" ht="18.75" x14ac:dyDescent="0.25">
      <c r="B41" s="404" t="s">
        <v>17</v>
      </c>
      <c r="C41" s="399">
        <v>26</v>
      </c>
      <c r="D41" s="399" t="s">
        <v>398</v>
      </c>
      <c r="E41" s="406" t="s">
        <v>119</v>
      </c>
      <c r="F41" s="399">
        <v>1</v>
      </c>
      <c r="G41" s="399">
        <v>3</v>
      </c>
      <c r="H41" s="399">
        <v>3</v>
      </c>
      <c r="I41" s="399">
        <v>0</v>
      </c>
      <c r="J41" s="399">
        <v>0</v>
      </c>
      <c r="K41" s="399">
        <v>0</v>
      </c>
      <c r="L41" s="399">
        <v>0</v>
      </c>
      <c r="M41" s="399">
        <v>0</v>
      </c>
      <c r="N41" s="399">
        <v>0</v>
      </c>
      <c r="O41" s="399">
        <v>0</v>
      </c>
      <c r="P41" s="400">
        <v>0</v>
      </c>
      <c r="Q41" s="399">
        <v>0</v>
      </c>
      <c r="R41" s="399">
        <v>2</v>
      </c>
      <c r="S41" s="399">
        <v>0</v>
      </c>
      <c r="T41" s="399">
        <v>0</v>
      </c>
      <c r="U41" s="399">
        <v>0</v>
      </c>
      <c r="V41" s="399">
        <v>0</v>
      </c>
      <c r="W41" s="400">
        <v>0</v>
      </c>
      <c r="X41" s="400">
        <v>0</v>
      </c>
      <c r="Y41" s="400">
        <v>0</v>
      </c>
      <c r="Z41" s="400">
        <v>0</v>
      </c>
    </row>
    <row r="42" spans="2:26" ht="18.75" x14ac:dyDescent="0.25">
      <c r="B42" s="404" t="s">
        <v>15</v>
      </c>
      <c r="C42" s="406">
        <f>'Team Batting Stat'!B38</f>
        <v>89</v>
      </c>
      <c r="D42" s="406" t="str">
        <f>'Team Batting Stat'!C38</f>
        <v xml:space="preserve">Sean Lee </v>
      </c>
      <c r="E42" s="406" t="str">
        <f>'Team Batting Stat'!D38</f>
        <v>이승원</v>
      </c>
      <c r="F42" s="406">
        <f>'Team Batting Stat'!E38</f>
        <v>1</v>
      </c>
      <c r="G42" s="406">
        <f>'Team Batting Stat'!F38</f>
        <v>5</v>
      </c>
      <c r="H42" s="298">
        <f>'Team Batting Stat'!G38</f>
        <v>5</v>
      </c>
      <c r="I42" s="406">
        <f>'Team Batting Stat'!H38</f>
        <v>2</v>
      </c>
      <c r="J42" s="406">
        <f>'Team Batting Stat'!I38</f>
        <v>3</v>
      </c>
      <c r="K42" s="406">
        <f>'Team Batting Stat'!J38</f>
        <v>2</v>
      </c>
      <c r="L42" s="406">
        <f>'Team Batting Stat'!K38</f>
        <v>1</v>
      </c>
      <c r="M42" s="406">
        <f>'Team Batting Stat'!L38</f>
        <v>0</v>
      </c>
      <c r="N42" s="406">
        <f>'Team Batting Stat'!M38</f>
        <v>0</v>
      </c>
      <c r="O42" s="406">
        <f>'Team Batting Stat'!N38</f>
        <v>2</v>
      </c>
      <c r="P42" s="420">
        <f>'Team Batting Stat'!O38</f>
        <v>0.6</v>
      </c>
      <c r="Q42" s="406">
        <f>'Team Batting Stat'!P38</f>
        <v>0</v>
      </c>
      <c r="R42" s="406">
        <f>'Team Batting Stat'!Q38</f>
        <v>0</v>
      </c>
      <c r="S42" s="406">
        <f>'Team Batting Stat'!R38</f>
        <v>0</v>
      </c>
      <c r="T42" s="406">
        <f>'Team Batting Stat'!S38</f>
        <v>3</v>
      </c>
      <c r="U42" s="406">
        <f>'Team Batting Stat'!T38</f>
        <v>0</v>
      </c>
      <c r="V42" s="406">
        <f>'Team Batting Stat'!U38</f>
        <v>0</v>
      </c>
      <c r="W42" s="420">
        <f>'Team Batting Stat'!V38</f>
        <v>0.6</v>
      </c>
      <c r="X42" s="420">
        <f>'Team Batting Stat'!W38</f>
        <v>0.8</v>
      </c>
      <c r="Y42" s="406">
        <f>'Team Batting Stat'!X38</f>
        <v>1.4</v>
      </c>
      <c r="Z42" s="406">
        <f>'Team Batting Stat'!Y38</f>
        <v>0.66700000000000004</v>
      </c>
    </row>
    <row r="43" spans="2:26" ht="18.75" hidden="1" x14ac:dyDescent="0.25">
      <c r="B43" s="93" t="s">
        <v>12</v>
      </c>
      <c r="C43" s="410">
        <v>47</v>
      </c>
      <c r="D43" s="410" t="s">
        <v>385</v>
      </c>
      <c r="E43" s="411" t="s">
        <v>146</v>
      </c>
      <c r="F43" s="393">
        <v>1</v>
      </c>
      <c r="G43" s="393">
        <v>2</v>
      </c>
      <c r="H43" s="393">
        <v>2</v>
      </c>
      <c r="I43" s="393">
        <v>0</v>
      </c>
      <c r="J43" s="393">
        <v>0</v>
      </c>
      <c r="K43" s="393">
        <v>0</v>
      </c>
      <c r="L43" s="393">
        <v>0</v>
      </c>
      <c r="M43" s="393">
        <v>0</v>
      </c>
      <c r="N43" s="393">
        <v>0</v>
      </c>
      <c r="O43" s="393">
        <v>0</v>
      </c>
      <c r="P43" s="394">
        <v>0</v>
      </c>
      <c r="Q43" s="393">
        <v>0</v>
      </c>
      <c r="R43" s="393">
        <v>1</v>
      </c>
      <c r="S43" s="393">
        <v>0</v>
      </c>
      <c r="T43" s="393">
        <v>0</v>
      </c>
      <c r="U43" s="393">
        <v>0</v>
      </c>
      <c r="V43" s="393">
        <v>0</v>
      </c>
      <c r="W43" s="394">
        <v>0</v>
      </c>
      <c r="X43" s="394">
        <v>0</v>
      </c>
      <c r="Y43" s="394">
        <v>0</v>
      </c>
      <c r="Z43" s="394">
        <v>0</v>
      </c>
    </row>
    <row r="44" spans="2:26" ht="18.75" hidden="1" x14ac:dyDescent="0.25">
      <c r="B44" s="93" t="s">
        <v>12</v>
      </c>
      <c r="C44" s="410">
        <v>29</v>
      </c>
      <c r="D44" s="410" t="s">
        <v>138</v>
      </c>
      <c r="E44" s="411" t="s">
        <v>156</v>
      </c>
      <c r="F44" s="393">
        <v>1</v>
      </c>
      <c r="G44" s="393">
        <v>1</v>
      </c>
      <c r="H44" s="393">
        <v>1</v>
      </c>
      <c r="I44" s="393">
        <v>0</v>
      </c>
      <c r="J44" s="393">
        <v>0</v>
      </c>
      <c r="K44" s="393">
        <v>0</v>
      </c>
      <c r="L44" s="393">
        <v>0</v>
      </c>
      <c r="M44" s="393">
        <v>0</v>
      </c>
      <c r="N44" s="393">
        <v>0</v>
      </c>
      <c r="O44" s="393">
        <v>0</v>
      </c>
      <c r="P44" s="394">
        <v>0</v>
      </c>
      <c r="Q44" s="393">
        <v>0</v>
      </c>
      <c r="R44" s="393">
        <v>1</v>
      </c>
      <c r="S44" s="393">
        <v>0</v>
      </c>
      <c r="T44" s="393">
        <v>0</v>
      </c>
      <c r="U44" s="393">
        <v>0</v>
      </c>
      <c r="V44" s="393">
        <v>0</v>
      </c>
      <c r="W44" s="394">
        <v>0</v>
      </c>
      <c r="X44" s="394">
        <v>0</v>
      </c>
      <c r="Y44" s="394">
        <v>0</v>
      </c>
      <c r="Z44" s="394">
        <v>0</v>
      </c>
    </row>
    <row r="45" spans="2:26" ht="18.75" x14ac:dyDescent="0.25">
      <c r="B45" s="404" t="s">
        <v>15</v>
      </c>
      <c r="C45" s="406">
        <f>'Team Batting Stat'!B41</f>
        <v>45</v>
      </c>
      <c r="D45" s="406" t="str">
        <f>'Team Batting Stat'!C41</f>
        <v xml:space="preserve">Taegon Cha </v>
      </c>
      <c r="E45" s="406" t="str">
        <f>'Team Batting Stat'!D41</f>
        <v>차태곤</v>
      </c>
      <c r="F45" s="406">
        <f>'Team Batting Stat'!E41</f>
        <v>1</v>
      </c>
      <c r="G45" s="406">
        <f>'Team Batting Stat'!F41</f>
        <v>4</v>
      </c>
      <c r="H45" s="298">
        <f>'Team Batting Stat'!G41</f>
        <v>3</v>
      </c>
      <c r="I45" s="406">
        <f>'Team Batting Stat'!H41</f>
        <v>1</v>
      </c>
      <c r="J45" s="406">
        <f>'Team Batting Stat'!I41</f>
        <v>1</v>
      </c>
      <c r="K45" s="406">
        <f>'Team Batting Stat'!J41</f>
        <v>0</v>
      </c>
      <c r="L45" s="406">
        <f>'Team Batting Stat'!K41</f>
        <v>1</v>
      </c>
      <c r="M45" s="406">
        <f>'Team Batting Stat'!L41</f>
        <v>0</v>
      </c>
      <c r="N45" s="406">
        <f>'Team Batting Stat'!M41</f>
        <v>0</v>
      </c>
      <c r="O45" s="406">
        <f>'Team Batting Stat'!N41</f>
        <v>0</v>
      </c>
      <c r="P45" s="420">
        <f>'Team Batting Stat'!O41</f>
        <v>0.33300000000000002</v>
      </c>
      <c r="Q45" s="406">
        <f>'Team Batting Stat'!P41</f>
        <v>1</v>
      </c>
      <c r="R45" s="406">
        <f>'Team Batting Stat'!Q41</f>
        <v>0</v>
      </c>
      <c r="S45" s="406">
        <f>'Team Batting Stat'!R41</f>
        <v>0</v>
      </c>
      <c r="T45" s="406">
        <f>'Team Batting Stat'!S41</f>
        <v>1</v>
      </c>
      <c r="U45" s="406">
        <f>'Team Batting Stat'!T41</f>
        <v>0</v>
      </c>
      <c r="V45" s="406">
        <f>'Team Batting Stat'!U41</f>
        <v>0</v>
      </c>
      <c r="W45" s="420">
        <f>'Team Batting Stat'!V41</f>
        <v>0.5</v>
      </c>
      <c r="X45" s="406">
        <f>'Team Batting Stat'!W41</f>
        <v>0.66700000000000004</v>
      </c>
      <c r="Y45" s="406">
        <f>'Team Batting Stat'!X41</f>
        <v>1.167</v>
      </c>
      <c r="Z45" s="406">
        <f>'Team Batting Stat'!Y41</f>
        <v>0</v>
      </c>
    </row>
    <row r="46" spans="2:26" ht="18.75" x14ac:dyDescent="0.25">
      <c r="B46" s="404" t="s">
        <v>15</v>
      </c>
      <c r="C46" s="406">
        <f>'Team Batting Stat'!B42</f>
        <v>36</v>
      </c>
      <c r="D46" s="406" t="str">
        <f>'Team Batting Stat'!C42</f>
        <v xml:space="preserve">Yami matsusaka </v>
      </c>
      <c r="E46" s="406" t="str">
        <f>'Team Batting Stat'!D42</f>
        <v>야미</v>
      </c>
      <c r="F46" s="406">
        <f>'Team Batting Stat'!E42</f>
        <v>1</v>
      </c>
      <c r="G46" s="406">
        <f>'Team Batting Stat'!F42</f>
        <v>5</v>
      </c>
      <c r="H46" s="298">
        <f>'Team Batting Stat'!G42</f>
        <v>5</v>
      </c>
      <c r="I46" s="406">
        <f>'Team Batting Stat'!H42</f>
        <v>1</v>
      </c>
      <c r="J46" s="406">
        <f>'Team Batting Stat'!I42</f>
        <v>3</v>
      </c>
      <c r="K46" s="406">
        <f>'Team Batting Stat'!J42</f>
        <v>3</v>
      </c>
      <c r="L46" s="406">
        <f>'Team Batting Stat'!K42</f>
        <v>0</v>
      </c>
      <c r="M46" s="406">
        <f>'Team Batting Stat'!L42</f>
        <v>0</v>
      </c>
      <c r="N46" s="406">
        <f>'Team Batting Stat'!M42</f>
        <v>0</v>
      </c>
      <c r="O46" s="406">
        <f>'Team Batting Stat'!N42</f>
        <v>3</v>
      </c>
      <c r="P46" s="420">
        <f>'Team Batting Stat'!O42</f>
        <v>0.6</v>
      </c>
      <c r="Q46" s="406">
        <f>'Team Batting Stat'!P42</f>
        <v>0</v>
      </c>
      <c r="R46" s="406">
        <f>'Team Batting Stat'!Q42</f>
        <v>1</v>
      </c>
      <c r="S46" s="406">
        <f>'Team Batting Stat'!R42</f>
        <v>0</v>
      </c>
      <c r="T46" s="406">
        <f>'Team Batting Stat'!S42</f>
        <v>2</v>
      </c>
      <c r="U46" s="406">
        <f>'Team Batting Stat'!T42</f>
        <v>0</v>
      </c>
      <c r="V46" s="406">
        <f>'Team Batting Stat'!U42</f>
        <v>0</v>
      </c>
      <c r="W46" s="420">
        <f>'Team Batting Stat'!V42</f>
        <v>0.6</v>
      </c>
      <c r="X46" s="406">
        <f>'Team Batting Stat'!W42</f>
        <v>0.6</v>
      </c>
      <c r="Y46" s="406">
        <f>'Team Batting Stat'!X42</f>
        <v>1.2</v>
      </c>
      <c r="Z46" s="406">
        <f>'Team Batting Stat'!Y42</f>
        <v>1</v>
      </c>
    </row>
    <row r="47" spans="2:26" ht="18.75" x14ac:dyDescent="0.25">
      <c r="B47" s="404" t="s">
        <v>15</v>
      </c>
      <c r="C47" s="406">
        <f>'Team Batting Stat'!B37</f>
        <v>24</v>
      </c>
      <c r="D47" s="406" t="str">
        <f>'Team Batting Stat'!C37</f>
        <v>George Takahashi</v>
      </c>
      <c r="E47" s="406" t="str">
        <f>'Team Batting Stat'!D37</f>
        <v>조지</v>
      </c>
      <c r="F47" s="406">
        <f>'Team Batting Stat'!E37</f>
        <v>1</v>
      </c>
      <c r="G47" s="406">
        <f>'Team Batting Stat'!F37</f>
        <v>5</v>
      </c>
      <c r="H47" s="298">
        <f>'Team Batting Stat'!G37</f>
        <v>5</v>
      </c>
      <c r="I47" s="406">
        <f>'Team Batting Stat'!H37</f>
        <v>2</v>
      </c>
      <c r="J47" s="406">
        <f>'Team Batting Stat'!I37</f>
        <v>3</v>
      </c>
      <c r="K47" s="406">
        <f>'Team Batting Stat'!J37</f>
        <v>3</v>
      </c>
      <c r="L47" s="406">
        <f>'Team Batting Stat'!K37</f>
        <v>0</v>
      </c>
      <c r="M47" s="406">
        <f>'Team Batting Stat'!L37</f>
        <v>0</v>
      </c>
      <c r="N47" s="406">
        <f>'Team Batting Stat'!M37</f>
        <v>0</v>
      </c>
      <c r="O47" s="406">
        <f>'Team Batting Stat'!N37</f>
        <v>2</v>
      </c>
      <c r="P47" s="420">
        <f>'Team Batting Stat'!O37</f>
        <v>0.6</v>
      </c>
      <c r="Q47" s="406">
        <f>'Team Batting Stat'!P37</f>
        <v>0</v>
      </c>
      <c r="R47" s="406">
        <f>'Team Batting Stat'!Q37</f>
        <v>1</v>
      </c>
      <c r="S47" s="406">
        <f>'Team Batting Stat'!R37</f>
        <v>0</v>
      </c>
      <c r="T47" s="406">
        <f>'Team Batting Stat'!S37</f>
        <v>1</v>
      </c>
      <c r="U47" s="406">
        <f>'Team Batting Stat'!T37</f>
        <v>0</v>
      </c>
      <c r="V47" s="406">
        <f>'Team Batting Stat'!U37</f>
        <v>0</v>
      </c>
      <c r="W47" s="420">
        <f>'Team Batting Stat'!V37</f>
        <v>0.6</v>
      </c>
      <c r="X47" s="406">
        <f>'Team Batting Stat'!W37</f>
        <v>0.6</v>
      </c>
      <c r="Y47" s="406">
        <f>'Team Batting Stat'!X37</f>
        <v>1.2</v>
      </c>
      <c r="Z47" s="406">
        <f>'Team Batting Stat'!Y37</f>
        <v>0.66700000000000004</v>
      </c>
    </row>
    <row r="48" spans="2:26" ht="18.75" x14ac:dyDescent="0.25">
      <c r="B48" s="404" t="s">
        <v>15</v>
      </c>
      <c r="C48" s="406">
        <f>'Team Batting Stat'!B43</f>
        <v>61</v>
      </c>
      <c r="D48" s="406" t="str">
        <f>'Team Batting Stat'!C43</f>
        <v>Paul Yoo</v>
      </c>
      <c r="E48" s="406" t="str">
        <f>'Team Batting Stat'!D43</f>
        <v>유영민</v>
      </c>
      <c r="F48" s="406">
        <f>'Team Batting Stat'!E43</f>
        <v>1</v>
      </c>
      <c r="G48" s="406">
        <f>'Team Batting Stat'!F43</f>
        <v>5</v>
      </c>
      <c r="H48" s="298">
        <f>'Team Batting Stat'!G43</f>
        <v>5</v>
      </c>
      <c r="I48" s="406">
        <f>'Team Batting Stat'!H43</f>
        <v>2</v>
      </c>
      <c r="J48" s="406">
        <f>'Team Batting Stat'!I43</f>
        <v>2</v>
      </c>
      <c r="K48" s="406">
        <f>'Team Batting Stat'!J43</f>
        <v>2</v>
      </c>
      <c r="L48" s="406">
        <f>'Team Batting Stat'!K43</f>
        <v>0</v>
      </c>
      <c r="M48" s="406">
        <f>'Team Batting Stat'!L43</f>
        <v>0</v>
      </c>
      <c r="N48" s="406">
        <f>'Team Batting Stat'!M43</f>
        <v>0</v>
      </c>
      <c r="O48" s="406">
        <f>'Team Batting Stat'!N43</f>
        <v>0</v>
      </c>
      <c r="P48" s="420">
        <f>'Team Batting Stat'!O43</f>
        <v>0.4</v>
      </c>
      <c r="Q48" s="406">
        <f>'Team Batting Stat'!P43</f>
        <v>0</v>
      </c>
      <c r="R48" s="406">
        <f>'Team Batting Stat'!Q43</f>
        <v>1</v>
      </c>
      <c r="S48" s="406">
        <f>'Team Batting Stat'!R43</f>
        <v>0</v>
      </c>
      <c r="T48" s="406">
        <f>'Team Batting Stat'!S43</f>
        <v>2</v>
      </c>
      <c r="U48" s="406">
        <f>'Team Batting Stat'!T43</f>
        <v>0</v>
      </c>
      <c r="V48" s="406">
        <f>'Team Batting Stat'!U43</f>
        <v>0</v>
      </c>
      <c r="W48" s="420">
        <f>'Team Batting Stat'!V43</f>
        <v>0.4</v>
      </c>
      <c r="X48" s="406">
        <f>'Team Batting Stat'!W43</f>
        <v>0.4</v>
      </c>
      <c r="Y48" s="406">
        <f>'Team Batting Stat'!X43</f>
        <v>0.8</v>
      </c>
      <c r="Z48" s="406">
        <f>'Team Batting Stat'!Y43</f>
        <v>0.33300000000000002</v>
      </c>
    </row>
    <row r="49" spans="2:26" ht="18.75" x14ac:dyDescent="0.25">
      <c r="B49" s="404" t="s">
        <v>15</v>
      </c>
      <c r="C49" s="406">
        <f>'Team Batting Stat'!B39</f>
        <v>7</v>
      </c>
      <c r="D49" s="406" t="str">
        <f>'Team Batting Stat'!C39</f>
        <v xml:space="preserve">David Hwang </v>
      </c>
      <c r="E49" s="406" t="str">
        <f>'Team Batting Stat'!D39</f>
        <v>황득기</v>
      </c>
      <c r="F49" s="406">
        <f>'Team Batting Stat'!E39</f>
        <v>1</v>
      </c>
      <c r="G49" s="406">
        <f>'Team Batting Stat'!F39</f>
        <v>5</v>
      </c>
      <c r="H49" s="298">
        <f>'Team Batting Stat'!G39</f>
        <v>5</v>
      </c>
      <c r="I49" s="406">
        <f>'Team Batting Stat'!H39</f>
        <v>2</v>
      </c>
      <c r="J49" s="406">
        <f>'Team Batting Stat'!I39</f>
        <v>1</v>
      </c>
      <c r="K49" s="406">
        <f>'Team Batting Stat'!J39</f>
        <v>0</v>
      </c>
      <c r="L49" s="406">
        <f>'Team Batting Stat'!K39</f>
        <v>1</v>
      </c>
      <c r="M49" s="406">
        <f>'Team Batting Stat'!L39</f>
        <v>0</v>
      </c>
      <c r="N49" s="406">
        <f>'Team Batting Stat'!M39</f>
        <v>0</v>
      </c>
      <c r="O49" s="406">
        <f>'Team Batting Stat'!N39</f>
        <v>2</v>
      </c>
      <c r="P49" s="406">
        <f>'Team Batting Stat'!O39</f>
        <v>0.2</v>
      </c>
      <c r="Q49" s="406">
        <f>'Team Batting Stat'!P39</f>
        <v>0</v>
      </c>
      <c r="R49" s="406">
        <f>'Team Batting Stat'!Q39</f>
        <v>1</v>
      </c>
      <c r="S49" s="406">
        <f>'Team Batting Stat'!R39</f>
        <v>0</v>
      </c>
      <c r="T49" s="406">
        <f>'Team Batting Stat'!S39</f>
        <v>3</v>
      </c>
      <c r="U49" s="406">
        <f>'Team Batting Stat'!T39</f>
        <v>0</v>
      </c>
      <c r="V49" s="406">
        <f>'Team Batting Stat'!U39</f>
        <v>0</v>
      </c>
      <c r="W49" s="420">
        <f>'Team Batting Stat'!V39</f>
        <v>0.2</v>
      </c>
      <c r="X49" s="406">
        <f>'Team Batting Stat'!W39</f>
        <v>0.4</v>
      </c>
      <c r="Y49" s="406">
        <f>'Team Batting Stat'!X39</f>
        <v>0.6</v>
      </c>
      <c r="Z49" s="406">
        <f>'Team Batting Stat'!Y39</f>
        <v>0.25</v>
      </c>
    </row>
    <row r="50" spans="2:26" ht="18.75" x14ac:dyDescent="0.25">
      <c r="B50" s="404" t="s">
        <v>15</v>
      </c>
      <c r="C50" s="406">
        <f>'Team Batting Stat'!B36</f>
        <v>1</v>
      </c>
      <c r="D50" s="406" t="str">
        <f>'Team Batting Stat'!C36</f>
        <v xml:space="preserve">Andy Hwang </v>
      </c>
      <c r="E50" s="406" t="str">
        <f>'Team Batting Stat'!D36</f>
        <v>황승현</v>
      </c>
      <c r="F50" s="406">
        <f>'Team Batting Stat'!E36</f>
        <v>1</v>
      </c>
      <c r="G50" s="406">
        <f>'Team Batting Stat'!F36</f>
        <v>5</v>
      </c>
      <c r="H50" s="298">
        <f>'Team Batting Stat'!G36</f>
        <v>3</v>
      </c>
      <c r="I50" s="406">
        <f>'Team Batting Stat'!H36</f>
        <v>3</v>
      </c>
      <c r="J50" s="406">
        <f>'Team Batting Stat'!I36</f>
        <v>1</v>
      </c>
      <c r="K50" s="406">
        <f>'Team Batting Stat'!J36</f>
        <v>1</v>
      </c>
      <c r="L50" s="406">
        <f>'Team Batting Stat'!K36</f>
        <v>0</v>
      </c>
      <c r="M50" s="406">
        <f>'Team Batting Stat'!L36</f>
        <v>0</v>
      </c>
      <c r="N50" s="406">
        <f>'Team Batting Stat'!M36</f>
        <v>0</v>
      </c>
      <c r="O50" s="406">
        <f>'Team Batting Stat'!N36</f>
        <v>1</v>
      </c>
      <c r="P50" s="420">
        <f>'Team Batting Stat'!O36</f>
        <v>0.33300000000000002</v>
      </c>
      <c r="Q50" s="406">
        <f>'Team Batting Stat'!P36</f>
        <v>2</v>
      </c>
      <c r="R50" s="406">
        <f>'Team Batting Stat'!Q36</f>
        <v>0</v>
      </c>
      <c r="S50" s="406">
        <f>'Team Batting Stat'!R36</f>
        <v>0</v>
      </c>
      <c r="T50" s="406">
        <f>'Team Batting Stat'!S36</f>
        <v>1</v>
      </c>
      <c r="U50" s="406">
        <f>'Team Batting Stat'!T36</f>
        <v>0</v>
      </c>
      <c r="V50" s="406">
        <f>'Team Batting Stat'!U36</f>
        <v>0</v>
      </c>
      <c r="W50" s="420">
        <f>'Team Batting Stat'!V36</f>
        <v>0.6</v>
      </c>
      <c r="X50" s="406">
        <f>'Team Batting Stat'!W36</f>
        <v>0.33300000000000002</v>
      </c>
      <c r="Y50" s="406">
        <f>'Team Batting Stat'!X36</f>
        <v>0.93300000000000005</v>
      </c>
      <c r="Z50" s="406">
        <f>'Team Batting Stat'!Y36</f>
        <v>0</v>
      </c>
    </row>
    <row r="51" spans="2:26" ht="18.75" x14ac:dyDescent="0.25">
      <c r="B51" s="404" t="s">
        <v>15</v>
      </c>
      <c r="C51" s="406">
        <f>'Team Batting Stat'!B40</f>
        <v>4</v>
      </c>
      <c r="D51" s="406" t="str">
        <f>'Team Batting Stat'!C40</f>
        <v>Sean Park</v>
      </c>
      <c r="E51" s="406" t="str">
        <f>'Team Batting Stat'!D40</f>
        <v>박영선</v>
      </c>
      <c r="F51" s="406">
        <f>'Team Batting Stat'!E40</f>
        <v>1</v>
      </c>
      <c r="G51" s="406">
        <f>'Team Batting Stat'!F40</f>
        <v>5</v>
      </c>
      <c r="H51" s="298">
        <f>'Team Batting Stat'!G40</f>
        <v>4</v>
      </c>
      <c r="I51" s="406">
        <f>'Team Batting Stat'!H40</f>
        <v>1</v>
      </c>
      <c r="J51" s="406">
        <f>'Team Batting Stat'!I40</f>
        <v>1</v>
      </c>
      <c r="K51" s="406">
        <f>'Team Batting Stat'!J40</f>
        <v>1</v>
      </c>
      <c r="L51" s="406">
        <f>'Team Batting Stat'!K40</f>
        <v>0</v>
      </c>
      <c r="M51" s="406">
        <f>'Team Batting Stat'!L40</f>
        <v>0</v>
      </c>
      <c r="N51" s="406">
        <f>'Team Batting Stat'!M40</f>
        <v>0</v>
      </c>
      <c r="O51" s="406">
        <f>'Team Batting Stat'!N40</f>
        <v>2</v>
      </c>
      <c r="P51" s="420">
        <f>'Team Batting Stat'!O40</f>
        <v>0.25</v>
      </c>
      <c r="Q51" s="406">
        <f>'Team Batting Stat'!P40</f>
        <v>1</v>
      </c>
      <c r="R51" s="406">
        <f>'Team Batting Stat'!Q40</f>
        <v>0</v>
      </c>
      <c r="S51" s="406">
        <f>'Team Batting Stat'!R40</f>
        <v>0</v>
      </c>
      <c r="T51" s="406">
        <f>'Team Batting Stat'!S40</f>
        <v>1</v>
      </c>
      <c r="U51" s="406">
        <f>'Team Batting Stat'!T40</f>
        <v>0</v>
      </c>
      <c r="V51" s="406">
        <f>'Team Batting Stat'!U40</f>
        <v>0</v>
      </c>
      <c r="W51" s="420">
        <f>'Team Batting Stat'!V40</f>
        <v>0.4</v>
      </c>
      <c r="X51" s="406">
        <f>'Team Batting Stat'!W40</f>
        <v>0.25</v>
      </c>
      <c r="Y51" s="406">
        <f>'Team Batting Stat'!X40</f>
        <v>0.65</v>
      </c>
      <c r="Z51" s="406">
        <f>'Team Batting Stat'!Y40</f>
        <v>0.33300000000000002</v>
      </c>
    </row>
    <row r="52" spans="2:26" ht="18.75" x14ac:dyDescent="0.25">
      <c r="B52" s="404" t="s">
        <v>15</v>
      </c>
      <c r="C52" s="406">
        <f>'Team Batting Stat'!B45</f>
        <v>25</v>
      </c>
      <c r="D52" s="406" t="str">
        <f>'Team Batting Stat'!C45</f>
        <v xml:space="preserve">Kj Kwang </v>
      </c>
      <c r="E52" s="406" t="str">
        <f>'Team Batting Stat'!D45</f>
        <v>황규정</v>
      </c>
      <c r="F52" s="406">
        <f>'Team Batting Stat'!E45</f>
        <v>1</v>
      </c>
      <c r="G52" s="406">
        <f>'Team Batting Stat'!F45</f>
        <v>4</v>
      </c>
      <c r="H52" s="298">
        <f>'Team Batting Stat'!G45</f>
        <v>4</v>
      </c>
      <c r="I52" s="406">
        <f>'Team Batting Stat'!H45</f>
        <v>2</v>
      </c>
      <c r="J52" s="406">
        <f>'Team Batting Stat'!I45</f>
        <v>1</v>
      </c>
      <c r="K52" s="406">
        <f>'Team Batting Stat'!J45</f>
        <v>1</v>
      </c>
      <c r="L52" s="406">
        <f>'Team Batting Stat'!K45</f>
        <v>0</v>
      </c>
      <c r="M52" s="406">
        <f>'Team Batting Stat'!L45</f>
        <v>0</v>
      </c>
      <c r="N52" s="406">
        <f>'Team Batting Stat'!M45</f>
        <v>0</v>
      </c>
      <c r="O52" s="406">
        <f>'Team Batting Stat'!N45</f>
        <v>1</v>
      </c>
      <c r="P52" s="420">
        <f>'Team Batting Stat'!O45</f>
        <v>0.25</v>
      </c>
      <c r="Q52" s="406">
        <f>'Team Batting Stat'!P45</f>
        <v>0</v>
      </c>
      <c r="R52" s="406">
        <f>'Team Batting Stat'!Q45</f>
        <v>1</v>
      </c>
      <c r="S52" s="406">
        <f>'Team Batting Stat'!R45</f>
        <v>0</v>
      </c>
      <c r="T52" s="406">
        <f>'Team Batting Stat'!S45</f>
        <v>1</v>
      </c>
      <c r="U52" s="406">
        <f>'Team Batting Stat'!T45</f>
        <v>0</v>
      </c>
      <c r="V52" s="406">
        <f>'Team Batting Stat'!U45</f>
        <v>0</v>
      </c>
      <c r="W52" s="420">
        <f>'Team Batting Stat'!V45</f>
        <v>0.25</v>
      </c>
      <c r="X52" s="406">
        <f>'Team Batting Stat'!W45</f>
        <v>0.25</v>
      </c>
      <c r="Y52" s="406">
        <f>'Team Batting Stat'!X45</f>
        <v>0.5</v>
      </c>
      <c r="Z52" s="406">
        <f>'Team Batting Stat'!Y45</f>
        <v>0.5</v>
      </c>
    </row>
    <row r="53" spans="2:26" ht="18.75" x14ac:dyDescent="0.25">
      <c r="B53" s="404" t="s">
        <v>15</v>
      </c>
      <c r="C53" s="406">
        <f>'Team Batting Stat'!B46</f>
        <v>13</v>
      </c>
      <c r="D53" s="406" t="str">
        <f>'Team Batting Stat'!C46</f>
        <v xml:space="preserve">Brian Kim </v>
      </c>
      <c r="E53" s="406" t="str">
        <f>'Team Batting Stat'!D46</f>
        <v>김병진</v>
      </c>
      <c r="F53" s="406">
        <f>'Team Batting Stat'!E46</f>
        <v>1</v>
      </c>
      <c r="G53" s="406">
        <f>'Team Batting Stat'!F46</f>
        <v>3</v>
      </c>
      <c r="H53" s="298">
        <f>'Team Batting Stat'!G46</f>
        <v>2</v>
      </c>
      <c r="I53" s="406">
        <f>'Team Batting Stat'!H46</f>
        <v>1</v>
      </c>
      <c r="J53" s="406">
        <f>'Team Batting Stat'!I46</f>
        <v>0</v>
      </c>
      <c r="K53" s="406">
        <f>'Team Batting Stat'!J46</f>
        <v>0</v>
      </c>
      <c r="L53" s="406">
        <f>'Team Batting Stat'!K46</f>
        <v>0</v>
      </c>
      <c r="M53" s="406">
        <f>'Team Batting Stat'!L46</f>
        <v>0</v>
      </c>
      <c r="N53" s="406">
        <f>'Team Batting Stat'!M46</f>
        <v>0</v>
      </c>
      <c r="O53" s="406">
        <f>'Team Batting Stat'!N46</f>
        <v>0</v>
      </c>
      <c r="P53" s="406">
        <f>'Team Batting Stat'!O46</f>
        <v>0</v>
      </c>
      <c r="Q53" s="406">
        <f>'Team Batting Stat'!P46</f>
        <v>1</v>
      </c>
      <c r="R53" s="406">
        <f>'Team Batting Stat'!Q46</f>
        <v>1</v>
      </c>
      <c r="S53" s="406">
        <f>'Team Batting Stat'!R46</f>
        <v>0</v>
      </c>
      <c r="T53" s="406">
        <f>'Team Batting Stat'!S46</f>
        <v>0</v>
      </c>
      <c r="U53" s="406">
        <f>'Team Batting Stat'!T46</f>
        <v>0</v>
      </c>
      <c r="V53" s="406">
        <f>'Team Batting Stat'!U46</f>
        <v>0</v>
      </c>
      <c r="W53" s="406">
        <f>'Team Batting Stat'!V46</f>
        <v>0.33300000000000002</v>
      </c>
      <c r="X53" s="406">
        <f>'Team Batting Stat'!W46</f>
        <v>0</v>
      </c>
      <c r="Y53" s="406">
        <f>'Team Batting Stat'!X46</f>
        <v>0.33300000000000002</v>
      </c>
      <c r="Z53" s="406">
        <f>'Team Batting Stat'!Y46</f>
        <v>0</v>
      </c>
    </row>
    <row r="54" spans="2:26" ht="17.25" x14ac:dyDescent="0.25"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 spans="2:26" ht="17.25" x14ac:dyDescent="0.25"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 spans="2:26" ht="17.25" x14ac:dyDescent="0.25"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 spans="2:26" ht="17.25" x14ac:dyDescent="0.25"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 spans="2:26" ht="17.25" x14ac:dyDescent="0.25"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 spans="2:26" ht="17.25" x14ac:dyDescent="0.25"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 spans="2:26" ht="17.25" x14ac:dyDescent="0.25"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 spans="2:26" ht="17.25" x14ac:dyDescent="0.25"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 spans="2:26" ht="17.25" x14ac:dyDescent="0.25"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spans="2:26" ht="17.25" x14ac:dyDescent="0.25"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 spans="2:26" ht="17.25" x14ac:dyDescent="0.25"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spans="3:26" ht="17.25" x14ac:dyDescent="0.25"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 spans="3:26" ht="17.25" x14ac:dyDescent="0.25"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 spans="3:26" ht="17.25" x14ac:dyDescent="0.25"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spans="3:26" ht="17.25" x14ac:dyDescent="0.25"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 spans="3:26" ht="17.25" x14ac:dyDescent="0.25"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 spans="3:26" ht="17.25" x14ac:dyDescent="0.25"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 spans="3:26" ht="17.25" x14ac:dyDescent="0.25"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 spans="3:26" ht="17.25" x14ac:dyDescent="0.25"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spans="3:26" ht="17.25" x14ac:dyDescent="0.25"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 spans="3:26" ht="17.25" x14ac:dyDescent="0.25"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 spans="3:26" ht="17.25" x14ac:dyDescent="0.25"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 spans="3:26" ht="17.25" x14ac:dyDescent="0.25"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 spans="3:26" ht="17.25" x14ac:dyDescent="0.25"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 spans="3:26" ht="17.25" x14ac:dyDescent="0.25"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 spans="3:26" ht="17.25" x14ac:dyDescent="0.25"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 spans="3:26" ht="17.25" x14ac:dyDescent="0.25"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 spans="3:26" ht="17.25" x14ac:dyDescent="0.25"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 spans="3:26" ht="17.25" x14ac:dyDescent="0.25"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 spans="3:26" ht="17.25" x14ac:dyDescent="0.25"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spans="3:26" ht="17.25" x14ac:dyDescent="0.25"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 spans="3:26" ht="17.25" x14ac:dyDescent="0.25"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 spans="3:26" ht="17.25" x14ac:dyDescent="0.25"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 spans="3:26" ht="17.25" x14ac:dyDescent="0.25"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spans="3:26" ht="17.25" x14ac:dyDescent="0.25"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 spans="3:26" ht="17.25" x14ac:dyDescent="0.25"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 spans="3:26" ht="17.25" x14ac:dyDescent="0.25"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spans="3:26" ht="17.25" x14ac:dyDescent="0.25"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spans="3:26" ht="17.25" x14ac:dyDescent="0.25"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spans="3:26" ht="17.25" x14ac:dyDescent="0.25"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 spans="3:26" ht="17.25" x14ac:dyDescent="0.25"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spans="3:26" ht="17.25" x14ac:dyDescent="0.25"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spans="3:26" ht="17.25" x14ac:dyDescent="0.25"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 spans="3:26" ht="17.25" x14ac:dyDescent="0.25"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 spans="3:26" ht="17.25" x14ac:dyDescent="0.25"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 spans="3:26" ht="17.25" x14ac:dyDescent="0.25"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spans="3:26" ht="17.25" x14ac:dyDescent="0.25"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 spans="3:26" ht="17.25" x14ac:dyDescent="0.25"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 spans="3:26" ht="17.25" x14ac:dyDescent="0.25"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 spans="3:26" ht="17.25" x14ac:dyDescent="0.25"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 spans="3:26" ht="17.25" x14ac:dyDescent="0.25"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 spans="3:26" ht="17.25" x14ac:dyDescent="0.25"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spans="3:26" ht="17.25" x14ac:dyDescent="0.25"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 spans="3:26" ht="17.25" x14ac:dyDescent="0.25"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 spans="3:26" ht="17.25" x14ac:dyDescent="0.25"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spans="3:26" ht="17.25" x14ac:dyDescent="0.25"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 spans="3:26" ht="17.25" x14ac:dyDescent="0.25"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 spans="3:26" ht="17.25" x14ac:dyDescent="0.25"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 spans="3:26" ht="17.25" x14ac:dyDescent="0.25"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 spans="3:26" ht="17.25" x14ac:dyDescent="0.25"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 spans="3:26" ht="17.25" x14ac:dyDescent="0.25"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spans="3:26" ht="17.25" x14ac:dyDescent="0.25">
      <c r="C115" s="298">
        <f>'Team Batting Stat'!B155</f>
        <v>0</v>
      </c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 spans="3:26" ht="17.25" x14ac:dyDescent="0.25">
      <c r="C116" s="298">
        <f>'Team Batting Stat'!B156</f>
        <v>0</v>
      </c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spans="3:26" ht="17.25" x14ac:dyDescent="0.25">
      <c r="C117" s="298">
        <f>'Team Batting Stat'!B157</f>
        <v>0</v>
      </c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 spans="3:26" ht="17.25" x14ac:dyDescent="0.25">
      <c r="C118" s="298">
        <f>'Team Batting Stat'!B158</f>
        <v>0</v>
      </c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 spans="3:26" ht="17.25" x14ac:dyDescent="0.25">
      <c r="C119" s="298">
        <f>'Team Batting Stat'!B159</f>
        <v>0</v>
      </c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 spans="3:26" ht="17.25" x14ac:dyDescent="0.25">
      <c r="C120" s="298">
        <f>'Team Batting Stat'!B160</f>
        <v>0</v>
      </c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 spans="3:26" ht="17.25" x14ac:dyDescent="0.25">
      <c r="C121" s="298">
        <f>'Team Batting Stat'!B161</f>
        <v>0</v>
      </c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 spans="3:26" ht="17.25" x14ac:dyDescent="0.25">
      <c r="C122" s="298">
        <f>'Team Batting Stat'!B162</f>
        <v>0</v>
      </c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 spans="3:26" ht="17.25" x14ac:dyDescent="0.25">
      <c r="C123" s="298">
        <f>'Team Batting Stat'!B163</f>
        <v>0</v>
      </c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 spans="3:26" ht="17.25" x14ac:dyDescent="0.25">
      <c r="C124" s="298">
        <f>'Team Batting Stat'!B164</f>
        <v>0</v>
      </c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 spans="3:26" ht="17.25" x14ac:dyDescent="0.25">
      <c r="C125" s="298">
        <f>'Team Batting Stat'!B165</f>
        <v>0</v>
      </c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 spans="3:26" ht="17.25" x14ac:dyDescent="0.25">
      <c r="C126" s="298">
        <f>'Team Batting Stat'!B166</f>
        <v>0</v>
      </c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 spans="3:26" ht="17.25" x14ac:dyDescent="0.25">
      <c r="C127" s="298">
        <f>'Team Batting Stat'!B167</f>
        <v>0</v>
      </c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 spans="3:26" ht="17.25" x14ac:dyDescent="0.25">
      <c r="C128" s="298">
        <f>'Team Batting Stat'!B168</f>
        <v>0</v>
      </c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 spans="3:26" ht="17.25" x14ac:dyDescent="0.25">
      <c r="C129" s="298">
        <f>'Team Batting Stat'!B169</f>
        <v>0</v>
      </c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 spans="3:26" ht="17.25" x14ac:dyDescent="0.25">
      <c r="C130" s="298">
        <f>'Team Batting Stat'!B170</f>
        <v>0</v>
      </c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3:26" ht="17.25" x14ac:dyDescent="0.25">
      <c r="C131" s="298">
        <f>'Team Batting Stat'!B171</f>
        <v>0</v>
      </c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 spans="3:26" ht="17.25" x14ac:dyDescent="0.25">
      <c r="C132" s="298">
        <f>'Team Batting Stat'!B172</f>
        <v>0</v>
      </c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 spans="3:26" ht="17.25" x14ac:dyDescent="0.25">
      <c r="C133" s="298">
        <f>'Team Batting Stat'!B173</f>
        <v>0</v>
      </c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 spans="3:26" ht="17.25" x14ac:dyDescent="0.25">
      <c r="C134" s="298">
        <f>'Team Batting Stat'!B174</f>
        <v>0</v>
      </c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 spans="3:26" ht="17.25" x14ac:dyDescent="0.25">
      <c r="C135" s="298">
        <f>'Team Batting Stat'!B175</f>
        <v>0</v>
      </c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 spans="3:26" ht="17.25" x14ac:dyDescent="0.25">
      <c r="C136" s="298">
        <f>'Team Batting Stat'!B176</f>
        <v>0</v>
      </c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 spans="3:26" ht="17.25" x14ac:dyDescent="0.25">
      <c r="C137" s="298">
        <f>'Team Batting Stat'!B177</f>
        <v>0</v>
      </c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 spans="3:26" ht="17.25" x14ac:dyDescent="0.25">
      <c r="C138" s="298">
        <f>'Team Batting Stat'!B178</f>
        <v>0</v>
      </c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 spans="3:26" ht="17.25" x14ac:dyDescent="0.25">
      <c r="C139" s="298">
        <f>'Team Batting Stat'!B179</f>
        <v>0</v>
      </c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 spans="3:26" ht="17.25" x14ac:dyDescent="0.25">
      <c r="C140" s="298">
        <f>'Team Batting Stat'!B180</f>
        <v>0</v>
      </c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 spans="3:26" ht="17.25" x14ac:dyDescent="0.25">
      <c r="C141" s="298">
        <f>'Team Batting Stat'!B181</f>
        <v>0</v>
      </c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 spans="3:26" ht="17.25" x14ac:dyDescent="0.25">
      <c r="C142" s="298">
        <f>'Team Batting Stat'!B182</f>
        <v>0</v>
      </c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 spans="3:26" ht="17.25" x14ac:dyDescent="0.25">
      <c r="C143" s="298">
        <f>'Team Batting Stat'!B183</f>
        <v>0</v>
      </c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 spans="3:26" ht="17.25" x14ac:dyDescent="0.25">
      <c r="C144" s="298">
        <f>'Team Batting Stat'!B184</f>
        <v>0</v>
      </c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 spans="3:26" ht="17.25" x14ac:dyDescent="0.25">
      <c r="C145" s="298">
        <f>'Team Batting Stat'!B185</f>
        <v>0</v>
      </c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 spans="3:26" ht="17.25" x14ac:dyDescent="0.25">
      <c r="C146" s="298">
        <f>'Team Batting Stat'!B186</f>
        <v>0</v>
      </c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 spans="3:26" ht="17.25" x14ac:dyDescent="0.25">
      <c r="C147" s="298">
        <f>'Team Batting Stat'!B187</f>
        <v>0</v>
      </c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 spans="3:26" ht="17.25" x14ac:dyDescent="0.25">
      <c r="C148" s="298">
        <f>'Team Batting Stat'!B188</f>
        <v>0</v>
      </c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 spans="3:26" ht="17.25" x14ac:dyDescent="0.25">
      <c r="C149" s="298">
        <f>'Team Batting Stat'!B189</f>
        <v>0</v>
      </c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 spans="3:26" ht="17.25" x14ac:dyDescent="0.25">
      <c r="C150" s="298">
        <f>'Team Batting Stat'!B190</f>
        <v>0</v>
      </c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 spans="3:26" ht="17.25" x14ac:dyDescent="0.25">
      <c r="C151" s="298">
        <f>'Team Batting Stat'!B191</f>
        <v>0</v>
      </c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 spans="3:26" ht="17.25" x14ac:dyDescent="0.25">
      <c r="C152" s="298">
        <f>'Team Batting Stat'!B192</f>
        <v>0</v>
      </c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 spans="3:26" ht="17.25" x14ac:dyDescent="0.25">
      <c r="C153" s="298">
        <f>'Team Batting Stat'!B193</f>
        <v>0</v>
      </c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 spans="3:26" ht="17.25" x14ac:dyDescent="0.25">
      <c r="C154" s="298">
        <f>'Team Batting Stat'!B194</f>
        <v>0</v>
      </c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 spans="3:26" ht="17.25" x14ac:dyDescent="0.25">
      <c r="C155" s="298">
        <f>'Team Batting Stat'!B195</f>
        <v>0</v>
      </c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 spans="3:26" ht="17.25" x14ac:dyDescent="0.25">
      <c r="C156" s="298">
        <f>'Team Batting Stat'!B196</f>
        <v>0</v>
      </c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 spans="3:26" ht="17.25" x14ac:dyDescent="0.25">
      <c r="C157" s="298">
        <f>'Team Batting Stat'!B197</f>
        <v>0</v>
      </c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 spans="3:26" ht="17.25" x14ac:dyDescent="0.25">
      <c r="C158" s="298">
        <f>'Team Batting Stat'!B198</f>
        <v>0</v>
      </c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 spans="3:26" ht="17.25" x14ac:dyDescent="0.25">
      <c r="C159" s="298">
        <f>'Team Batting Stat'!B199</f>
        <v>0</v>
      </c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 spans="3:26" ht="17.25" x14ac:dyDescent="0.25">
      <c r="C160" s="298">
        <f>'Team Batting Stat'!B200</f>
        <v>0</v>
      </c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 spans="3:26" ht="17.25" x14ac:dyDescent="0.25">
      <c r="C161" s="298">
        <f>'Team Batting Stat'!B201</f>
        <v>0</v>
      </c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 spans="3:26" ht="17.25" x14ac:dyDescent="0.25">
      <c r="C162" s="298">
        <f>'Team Batting Stat'!B202</f>
        <v>0</v>
      </c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 spans="3:26" ht="17.25" x14ac:dyDescent="0.25">
      <c r="C163" s="298">
        <f>'Team Batting Stat'!B203</f>
        <v>0</v>
      </c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 spans="3:26" ht="17.25" x14ac:dyDescent="0.25">
      <c r="C164" s="298">
        <f>'Team Batting Stat'!B204</f>
        <v>0</v>
      </c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 spans="3:26" ht="17.25" x14ac:dyDescent="0.25">
      <c r="C165" s="298">
        <f>'Team Batting Stat'!B205</f>
        <v>0</v>
      </c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 spans="3:26" ht="17.25" x14ac:dyDescent="0.25">
      <c r="C166" s="298">
        <f>'Team Batting Stat'!B206</f>
        <v>0</v>
      </c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 spans="3:26" ht="17.25" x14ac:dyDescent="0.25">
      <c r="C167" s="298">
        <f>'Team Batting Stat'!B207</f>
        <v>0</v>
      </c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 spans="3:26" ht="17.25" x14ac:dyDescent="0.25">
      <c r="C168" s="298">
        <f>'Team Batting Stat'!B208</f>
        <v>0</v>
      </c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 spans="3:26" ht="17.25" x14ac:dyDescent="0.25">
      <c r="C169" s="298">
        <f>'Team Batting Stat'!B209</f>
        <v>0</v>
      </c>
      <c r="D169" s="298"/>
      <c r="E169" s="298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 spans="3:26" ht="17.25" x14ac:dyDescent="0.25">
      <c r="C170" s="298">
        <f>'Team Batting Stat'!B210</f>
        <v>0</v>
      </c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 spans="3:26" ht="17.25" x14ac:dyDescent="0.25">
      <c r="C171" s="298">
        <f>'Team Batting Stat'!B211</f>
        <v>0</v>
      </c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 spans="3:26" ht="17.25" x14ac:dyDescent="0.25">
      <c r="C172" s="298">
        <f>'Team Batting Stat'!B212</f>
        <v>0</v>
      </c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 spans="3:26" ht="17.25" x14ac:dyDescent="0.25">
      <c r="C173" s="298">
        <f>'Team Batting Stat'!B213</f>
        <v>0</v>
      </c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 spans="3:26" ht="17.25" x14ac:dyDescent="0.25">
      <c r="C174" s="298">
        <f>'Team Batting Stat'!B214</f>
        <v>0</v>
      </c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 spans="3:26" ht="17.25" x14ac:dyDescent="0.25">
      <c r="C175" s="298">
        <f>'Team Batting Stat'!B215</f>
        <v>0</v>
      </c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 spans="3:26" ht="17.25" x14ac:dyDescent="0.25">
      <c r="C176" s="298">
        <f>'Team Batting Stat'!B216</f>
        <v>0</v>
      </c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 spans="3:26" ht="17.25" x14ac:dyDescent="0.25">
      <c r="C177" s="298">
        <f>'Team Batting Stat'!B217</f>
        <v>0</v>
      </c>
      <c r="D177" s="298"/>
      <c r="E177" s="298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 spans="3:26" ht="17.25" x14ac:dyDescent="0.25">
      <c r="C178" s="298">
        <f>'Team Batting Stat'!B218</f>
        <v>0</v>
      </c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 spans="3:26" ht="17.25" x14ac:dyDescent="0.25">
      <c r="C179" s="298">
        <f>'Team Batting Stat'!B219</f>
        <v>0</v>
      </c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 spans="3:26" ht="17.25" x14ac:dyDescent="0.25">
      <c r="C180" s="298">
        <f>'Team Batting Stat'!B220</f>
        <v>0</v>
      </c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 spans="3:26" ht="17.25" x14ac:dyDescent="0.25">
      <c r="C181" s="298">
        <f>'Team Batting Stat'!B221</f>
        <v>0</v>
      </c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 spans="3:26" ht="17.25" x14ac:dyDescent="0.25">
      <c r="C182" s="298">
        <f>'Team Batting Stat'!B222</f>
        <v>0</v>
      </c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 spans="3:26" ht="17.25" x14ac:dyDescent="0.25">
      <c r="C183" s="298">
        <f>'Team Batting Stat'!B223</f>
        <v>0</v>
      </c>
      <c r="D183" s="298"/>
      <c r="E183" s="298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 spans="3:26" ht="17.25" x14ac:dyDescent="0.25">
      <c r="C184" s="298">
        <f>'Team Batting Stat'!B224</f>
        <v>0</v>
      </c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 spans="3:26" ht="17.25" x14ac:dyDescent="0.25">
      <c r="C185" s="298">
        <f>'Team Batting Stat'!B225</f>
        <v>0</v>
      </c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 spans="3:26" ht="17.25" x14ac:dyDescent="0.25">
      <c r="C186" s="298">
        <f>'Team Batting Stat'!B226</f>
        <v>0</v>
      </c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 spans="3:26" ht="17.25" x14ac:dyDescent="0.25">
      <c r="C187" s="298">
        <f>'Team Batting Stat'!B227</f>
        <v>0</v>
      </c>
      <c r="D187" s="298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 spans="3:26" ht="17.25" x14ac:dyDescent="0.25">
      <c r="C188" s="298">
        <f>'Team Batting Stat'!B228</f>
        <v>0</v>
      </c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 spans="3:26" ht="17.25" x14ac:dyDescent="0.25">
      <c r="C189" s="298">
        <f>'Team Batting Stat'!B229</f>
        <v>0</v>
      </c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 spans="3:26" ht="17.25" x14ac:dyDescent="0.25">
      <c r="C190" s="298">
        <f>'Team Batting Stat'!B230</f>
        <v>0</v>
      </c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 spans="3:26" ht="17.25" x14ac:dyDescent="0.25">
      <c r="C191" s="298">
        <f>'Team Batting Stat'!B231</f>
        <v>0</v>
      </c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 spans="3:26" ht="17.25" x14ac:dyDescent="0.25">
      <c r="C192" s="298">
        <f>'Team Batting Stat'!B232</f>
        <v>0</v>
      </c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 spans="3:26" ht="17.25" x14ac:dyDescent="0.25">
      <c r="C193" s="298">
        <f>'Team Batting Stat'!B233</f>
        <v>0</v>
      </c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 spans="3:26" ht="17.25" x14ac:dyDescent="0.25">
      <c r="C194" s="298">
        <f>'Team Batting Stat'!B234</f>
        <v>0</v>
      </c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 spans="3:26" ht="17.25" x14ac:dyDescent="0.25">
      <c r="C195" s="298">
        <f>'Team Batting Stat'!B235</f>
        <v>0</v>
      </c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 spans="3:26" ht="17.25" x14ac:dyDescent="0.25">
      <c r="C196" s="298">
        <f>'Team Batting Stat'!B236</f>
        <v>0</v>
      </c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 spans="3:26" ht="17.25" x14ac:dyDescent="0.25">
      <c r="C197" s="298">
        <f>'Team Batting Stat'!B237</f>
        <v>0</v>
      </c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 spans="3:26" ht="17.25" x14ac:dyDescent="0.25">
      <c r="C198" s="298">
        <f>'Team Batting Stat'!B238</f>
        <v>0</v>
      </c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 spans="3:26" ht="17.25" x14ac:dyDescent="0.25">
      <c r="C199" s="298">
        <f>'Team Batting Stat'!B239</f>
        <v>0</v>
      </c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 spans="3:26" ht="17.25" x14ac:dyDescent="0.25">
      <c r="C200" s="298">
        <f>'Team Batting Stat'!B240</f>
        <v>0</v>
      </c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 spans="3:26" ht="17.25" x14ac:dyDescent="0.25">
      <c r="C201" s="298">
        <f>'Team Batting Stat'!B241</f>
        <v>0</v>
      </c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 spans="3:26" ht="17.25" x14ac:dyDescent="0.25">
      <c r="C202" s="298">
        <f>'Team Batting Stat'!B242</f>
        <v>0</v>
      </c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 spans="3:26" ht="17.25" x14ac:dyDescent="0.25">
      <c r="C203" s="298">
        <f>'Team Batting Stat'!B243</f>
        <v>0</v>
      </c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 spans="3:26" ht="17.25" x14ac:dyDescent="0.25">
      <c r="C204" s="298">
        <f>'Team Batting Stat'!B244</f>
        <v>0</v>
      </c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 spans="3:26" ht="17.25" x14ac:dyDescent="0.25">
      <c r="C205" s="298">
        <f>'Team Batting Stat'!B245</f>
        <v>0</v>
      </c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 spans="3:26" ht="17.25" x14ac:dyDescent="0.25">
      <c r="C206" s="298">
        <f>'Team Batting Stat'!B246</f>
        <v>0</v>
      </c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 spans="3:26" ht="17.25" x14ac:dyDescent="0.25">
      <c r="C207" s="298">
        <f>'Team Batting Stat'!B247</f>
        <v>0</v>
      </c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 spans="3:26" ht="17.25" x14ac:dyDescent="0.25">
      <c r="C208" s="298">
        <f>'Team Batting Stat'!B248</f>
        <v>0</v>
      </c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 spans="3:26" ht="17.25" x14ac:dyDescent="0.25">
      <c r="C209" s="298">
        <f>'Team Batting Stat'!B249</f>
        <v>0</v>
      </c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 spans="3:26" ht="17.25" x14ac:dyDescent="0.25">
      <c r="C210" s="298">
        <f>'Team Batting Stat'!B250</f>
        <v>0</v>
      </c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 spans="3:26" ht="17.25" x14ac:dyDescent="0.25">
      <c r="C211" s="298">
        <f>'Team Batting Stat'!B251</f>
        <v>0</v>
      </c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 spans="3:26" ht="17.25" x14ac:dyDescent="0.25">
      <c r="C212" s="298">
        <f>'Team Batting Stat'!B252</f>
        <v>0</v>
      </c>
      <c r="D212" s="298"/>
      <c r="E212" s="298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 spans="3:26" ht="17.25" x14ac:dyDescent="0.25">
      <c r="C213" s="298">
        <f>'Team Batting Stat'!B253</f>
        <v>0</v>
      </c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 spans="3:26" ht="17.25" x14ac:dyDescent="0.25">
      <c r="C214" s="298">
        <f>'Team Batting Stat'!B254</f>
        <v>0</v>
      </c>
      <c r="D214" s="298"/>
      <c r="E214" s="298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 spans="3:26" ht="17.25" x14ac:dyDescent="0.25">
      <c r="C215" s="298">
        <f>'Team Batting Stat'!B255</f>
        <v>0</v>
      </c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 spans="3:26" ht="17.25" x14ac:dyDescent="0.25">
      <c r="C216" s="298">
        <f>'Team Batting Stat'!B256</f>
        <v>0</v>
      </c>
      <c r="D216" s="298"/>
      <c r="E216" s="298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 spans="3:26" ht="17.25" x14ac:dyDescent="0.25">
      <c r="C217" s="298">
        <f>'Team Batting Stat'!B257</f>
        <v>0</v>
      </c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 spans="3:26" ht="17.25" x14ac:dyDescent="0.25">
      <c r="C218" s="298">
        <f>'Team Batting Stat'!B258</f>
        <v>0</v>
      </c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 spans="3:26" ht="17.25" x14ac:dyDescent="0.25">
      <c r="C219" s="298">
        <f>'Team Batting Stat'!B259</f>
        <v>0</v>
      </c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 spans="3:26" ht="17.25" x14ac:dyDescent="0.25">
      <c r="C220" s="298">
        <f>'Team Batting Stat'!B260</f>
        <v>0</v>
      </c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 spans="3:26" ht="17.25" x14ac:dyDescent="0.25">
      <c r="C221" s="298">
        <f>'Team Batting Stat'!B261</f>
        <v>0</v>
      </c>
      <c r="D221" s="298"/>
      <c r="E221" s="298"/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</row>
    <row r="222" spans="3:26" ht="17.25" x14ac:dyDescent="0.25">
      <c r="C222" s="298">
        <f>'Team Batting Stat'!B262</f>
        <v>0</v>
      </c>
      <c r="D222" s="298"/>
      <c r="E222" s="298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</row>
    <row r="223" spans="3:26" ht="17.25" x14ac:dyDescent="0.25">
      <c r="C223" s="298">
        <f>'Team Batting Stat'!B263</f>
        <v>0</v>
      </c>
      <c r="D223" s="298"/>
      <c r="E223" s="298"/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</row>
    <row r="224" spans="3:26" ht="17.25" x14ac:dyDescent="0.25">
      <c r="C224" s="298">
        <f>'Team Batting Stat'!B264</f>
        <v>0</v>
      </c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</row>
    <row r="225" spans="3:26" ht="17.25" x14ac:dyDescent="0.25">
      <c r="C225" s="298">
        <f>'Team Batting Stat'!B265</f>
        <v>0</v>
      </c>
      <c r="D225" s="298"/>
      <c r="E225" s="298"/>
      <c r="F225" s="298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</row>
    <row r="226" spans="3:26" ht="17.25" x14ac:dyDescent="0.25">
      <c r="C226" s="298">
        <f>'Team Batting Stat'!B266</f>
        <v>0</v>
      </c>
      <c r="D226" s="298"/>
      <c r="E226" s="298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</row>
    <row r="227" spans="3:26" ht="17.25" x14ac:dyDescent="0.25">
      <c r="C227" s="298">
        <f>'Team Batting Stat'!B267</f>
        <v>0</v>
      </c>
      <c r="D227" s="298"/>
      <c r="E227" s="298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</row>
    <row r="228" spans="3:26" ht="17.25" x14ac:dyDescent="0.25">
      <c r="C228" s="298">
        <f>'Team Batting Stat'!B268</f>
        <v>0</v>
      </c>
      <c r="D228" s="298"/>
      <c r="E228" s="298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</row>
    <row r="229" spans="3:26" ht="17.25" x14ac:dyDescent="0.25">
      <c r="C229" s="298">
        <f>'Team Batting Stat'!B269</f>
        <v>0</v>
      </c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</row>
    <row r="230" spans="3:26" ht="17.25" x14ac:dyDescent="0.25">
      <c r="C230" s="298">
        <f>'Team Batting Stat'!B270</f>
        <v>0</v>
      </c>
      <c r="D230" s="298"/>
      <c r="E230" s="298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</row>
    <row r="231" spans="3:26" ht="17.25" x14ac:dyDescent="0.25">
      <c r="C231" s="298">
        <f>'Team Batting Stat'!B271</f>
        <v>0</v>
      </c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</row>
    <row r="232" spans="3:26" ht="17.25" x14ac:dyDescent="0.25">
      <c r="C232" s="298">
        <f>'Team Batting Stat'!B272</f>
        <v>0</v>
      </c>
      <c r="D232" s="298"/>
      <c r="E232" s="298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</row>
    <row r="233" spans="3:26" ht="17.25" x14ac:dyDescent="0.25">
      <c r="C233" s="298">
        <f>'Team Batting Stat'!B273</f>
        <v>0</v>
      </c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</row>
    <row r="234" spans="3:26" ht="17.25" x14ac:dyDescent="0.25">
      <c r="C234" s="298">
        <f>'Team Batting Stat'!B274</f>
        <v>0</v>
      </c>
      <c r="D234" s="298"/>
      <c r="E234" s="298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</row>
    <row r="235" spans="3:26" ht="17.25" x14ac:dyDescent="0.25">
      <c r="C235" s="298">
        <f>'Team Batting Stat'!B275</f>
        <v>0</v>
      </c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</row>
    <row r="236" spans="3:26" ht="17.25" x14ac:dyDescent="0.25">
      <c r="C236" s="298">
        <f>'Team Batting Stat'!B276</f>
        <v>0</v>
      </c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</row>
    <row r="237" spans="3:26" ht="17.25" x14ac:dyDescent="0.25">
      <c r="C237" s="298">
        <f>'Team Batting Stat'!B277</f>
        <v>0</v>
      </c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</row>
    <row r="238" spans="3:26" ht="17.25" x14ac:dyDescent="0.25">
      <c r="C238" s="298">
        <f>'Team Batting Stat'!B278</f>
        <v>0</v>
      </c>
      <c r="D238" s="298"/>
      <c r="E238" s="298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</row>
    <row r="239" spans="3:26" ht="17.25" x14ac:dyDescent="0.25">
      <c r="C239" s="298">
        <f>'Team Batting Stat'!B279</f>
        <v>0</v>
      </c>
      <c r="D239" s="298"/>
      <c r="E239" s="298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</row>
    <row r="240" spans="3:26" ht="17.25" x14ac:dyDescent="0.25">
      <c r="C240" s="298">
        <f>'Team Batting Stat'!B280</f>
        <v>0</v>
      </c>
      <c r="D240" s="298"/>
      <c r="E240" s="298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</row>
    <row r="241" spans="3:26" ht="17.25" x14ac:dyDescent="0.25">
      <c r="C241" s="298">
        <f>'Team Batting Stat'!B281</f>
        <v>0</v>
      </c>
      <c r="D241" s="298"/>
      <c r="E241" s="298"/>
      <c r="F241" s="298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</row>
    <row r="242" spans="3:26" ht="17.25" x14ac:dyDescent="0.25">
      <c r="C242" s="298">
        <f>'Team Batting Stat'!B282</f>
        <v>0</v>
      </c>
      <c r="D242" s="298"/>
      <c r="E242" s="298"/>
      <c r="F242" s="298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</row>
    <row r="243" spans="3:26" ht="17.25" x14ac:dyDescent="0.25">
      <c r="C243" s="298">
        <f>'Team Batting Stat'!B283</f>
        <v>0</v>
      </c>
      <c r="D243" s="298"/>
      <c r="E243" s="298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</row>
    <row r="244" spans="3:26" ht="17.25" x14ac:dyDescent="0.25">
      <c r="C244" s="298">
        <f>'Team Batting Stat'!B284</f>
        <v>0</v>
      </c>
      <c r="D244" s="298"/>
      <c r="E244" s="298"/>
      <c r="F244" s="298"/>
      <c r="G244" s="298"/>
      <c r="H244" s="298"/>
      <c r="I244" s="298"/>
      <c r="J244" s="298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</row>
    <row r="245" spans="3:26" ht="17.25" x14ac:dyDescent="0.25">
      <c r="C245" s="298">
        <f>'Team Batting Stat'!B285</f>
        <v>0</v>
      </c>
      <c r="D245" s="298"/>
      <c r="E245" s="298"/>
      <c r="F245" s="298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</row>
    <row r="246" spans="3:26" ht="17.25" x14ac:dyDescent="0.25">
      <c r="C246" s="298">
        <f>'Team Batting Stat'!B286</f>
        <v>0</v>
      </c>
      <c r="D246" s="298"/>
      <c r="E246" s="298"/>
      <c r="F246" s="298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</row>
    <row r="247" spans="3:26" ht="17.25" x14ac:dyDescent="0.25">
      <c r="C247" s="298">
        <f>'Team Batting Stat'!B287</f>
        <v>0</v>
      </c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</row>
    <row r="248" spans="3:26" ht="17.25" x14ac:dyDescent="0.25">
      <c r="C248" s="298">
        <f>'Team Batting Stat'!B288</f>
        <v>0</v>
      </c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</row>
    <row r="249" spans="3:26" ht="17.25" x14ac:dyDescent="0.25">
      <c r="C249" s="298">
        <f>'Team Batting Stat'!B289</f>
        <v>0</v>
      </c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</row>
    <row r="250" spans="3:26" ht="17.25" x14ac:dyDescent="0.25">
      <c r="C250" s="298">
        <f>'Team Batting Stat'!B290</f>
        <v>0</v>
      </c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</row>
    <row r="251" spans="3:26" ht="17.25" x14ac:dyDescent="0.25">
      <c r="C251" s="298">
        <f>'Team Batting Stat'!B291</f>
        <v>0</v>
      </c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</row>
    <row r="252" spans="3:26" ht="17.25" x14ac:dyDescent="0.25">
      <c r="C252" s="298">
        <f>'Team Batting Stat'!B292</f>
        <v>0</v>
      </c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</row>
    <row r="253" spans="3:26" ht="17.25" x14ac:dyDescent="0.25">
      <c r="C253" s="298">
        <f>'Team Batting Stat'!B293</f>
        <v>0</v>
      </c>
      <c r="D253" s="298"/>
      <c r="E253" s="298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</row>
    <row r="254" spans="3:26" ht="17.25" x14ac:dyDescent="0.25">
      <c r="C254" s="298">
        <f>'Team Batting Stat'!B294</f>
        <v>0</v>
      </c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</row>
    <row r="255" spans="3:26" ht="17.25" x14ac:dyDescent="0.25">
      <c r="C255" s="298">
        <f>'Team Batting Stat'!B295</f>
        <v>0</v>
      </c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</row>
    <row r="256" spans="3:26" ht="17.25" x14ac:dyDescent="0.25">
      <c r="C256" s="298">
        <f>'Team Batting Stat'!B296</f>
        <v>0</v>
      </c>
      <c r="D256" s="298"/>
      <c r="E256" s="298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</row>
    <row r="257" spans="3:26" ht="17.25" x14ac:dyDescent="0.25">
      <c r="C257" s="298">
        <f>'Team Batting Stat'!B297</f>
        <v>0</v>
      </c>
      <c r="D257" s="298"/>
      <c r="E257" s="298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</row>
    <row r="258" spans="3:26" ht="17.25" x14ac:dyDescent="0.25">
      <c r="C258" s="298">
        <f>'Team Batting Stat'!B298</f>
        <v>0</v>
      </c>
      <c r="D258" s="298"/>
      <c r="E258" s="298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</row>
    <row r="259" spans="3:26" ht="17.25" x14ac:dyDescent="0.25">
      <c r="C259" s="298">
        <f>'Team Batting Stat'!B299</f>
        <v>0</v>
      </c>
      <c r="D259" s="298"/>
      <c r="E259" s="298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</row>
    <row r="260" spans="3:26" ht="17.25" x14ac:dyDescent="0.25">
      <c r="C260" s="298">
        <f>'Team Batting Stat'!B300</f>
        <v>0</v>
      </c>
      <c r="D260" s="298"/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</row>
    <row r="261" spans="3:26" ht="17.25" x14ac:dyDescent="0.25">
      <c r="C261" s="298">
        <f>'Team Batting Stat'!B301</f>
        <v>0</v>
      </c>
      <c r="D261" s="298"/>
      <c r="E261" s="298"/>
      <c r="F261" s="298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</row>
    <row r="262" spans="3:26" ht="17.25" x14ac:dyDescent="0.25">
      <c r="C262" s="298">
        <f>'Team Batting Stat'!B302</f>
        <v>0</v>
      </c>
      <c r="D262" s="298"/>
      <c r="E262" s="298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</row>
    <row r="263" spans="3:26" ht="17.25" x14ac:dyDescent="0.25"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</row>
    <row r="264" spans="3:26" ht="17.25" x14ac:dyDescent="0.25"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</row>
    <row r="265" spans="3:26" ht="17.25" x14ac:dyDescent="0.25"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</row>
    <row r="266" spans="3:26" ht="17.25" x14ac:dyDescent="0.25"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</row>
    <row r="267" spans="3:26" ht="17.25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</row>
    <row r="268" spans="3:26" ht="17.25" x14ac:dyDescent="0.25"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</row>
    <row r="269" spans="3:26" ht="17.25" x14ac:dyDescent="0.25"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</row>
    <row r="270" spans="3:26" ht="17.25" x14ac:dyDescent="0.25"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</row>
    <row r="271" spans="3:26" ht="17.25" x14ac:dyDescent="0.25"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</row>
    <row r="272" spans="3:26" ht="17.25" x14ac:dyDescent="0.25"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</row>
    <row r="273" spans="3:26" ht="17.25" x14ac:dyDescent="0.25"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</row>
    <row r="274" spans="3:26" ht="17.25" x14ac:dyDescent="0.25"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</row>
    <row r="275" spans="3:26" ht="17.25" x14ac:dyDescent="0.25"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</row>
    <row r="276" spans="3:26" ht="17.25" x14ac:dyDescent="0.25"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</row>
    <row r="277" spans="3:26" ht="17.25" x14ac:dyDescent="0.25">
      <c r="C277" s="298"/>
      <c r="D277" s="298"/>
      <c r="E277" s="298"/>
      <c r="F277" s="298"/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</row>
    <row r="278" spans="3:26" ht="17.25" x14ac:dyDescent="0.25">
      <c r="C278" s="298"/>
      <c r="D278" s="298"/>
      <c r="E278" s="298"/>
      <c r="F278" s="298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</row>
    <row r="279" spans="3:26" ht="17.25" x14ac:dyDescent="0.25"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</row>
    <row r="280" spans="3:26" ht="17.25" x14ac:dyDescent="0.25">
      <c r="C280" s="298"/>
      <c r="D280" s="298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</row>
    <row r="281" spans="3:26" ht="17.25" x14ac:dyDescent="0.25">
      <c r="C281" s="298"/>
      <c r="D281" s="298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</row>
    <row r="282" spans="3:26" ht="17.25" x14ac:dyDescent="0.25">
      <c r="C282" s="298"/>
      <c r="D282" s="298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</row>
    <row r="283" spans="3:26" ht="17.25" x14ac:dyDescent="0.25">
      <c r="C283" s="298"/>
      <c r="D283" s="298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</row>
    <row r="284" spans="3:26" ht="17.25" x14ac:dyDescent="0.25"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</row>
    <row r="285" spans="3:26" ht="17.25" x14ac:dyDescent="0.25"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</row>
    <row r="286" spans="3:26" ht="17.25" x14ac:dyDescent="0.25"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</row>
    <row r="287" spans="3:26" ht="17.25" x14ac:dyDescent="0.25"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</row>
    <row r="288" spans="3:26" ht="17.25" x14ac:dyDescent="0.25"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</row>
    <row r="289" spans="3:26" ht="17.25" x14ac:dyDescent="0.25">
      <c r="C289" s="298"/>
      <c r="D289" s="298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</row>
    <row r="290" spans="3:26" ht="17.25" x14ac:dyDescent="0.25">
      <c r="C290" s="298"/>
      <c r="D290" s="298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</row>
    <row r="291" spans="3:26" ht="17.25" x14ac:dyDescent="0.25">
      <c r="C291" s="298"/>
      <c r="D291" s="298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</row>
    <row r="292" spans="3:26" ht="17.25" x14ac:dyDescent="0.25">
      <c r="C292" s="298"/>
      <c r="D292" s="298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</row>
    <row r="293" spans="3:26" ht="17.25" x14ac:dyDescent="0.25">
      <c r="C293" s="298"/>
      <c r="D293" s="298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</row>
    <row r="294" spans="3:26" ht="17.25" x14ac:dyDescent="0.25"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</row>
    <row r="295" spans="3:26" ht="17.25" x14ac:dyDescent="0.25">
      <c r="C295" s="298"/>
      <c r="D295" s="298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</row>
    <row r="296" spans="3:26" ht="17.25" x14ac:dyDescent="0.25">
      <c r="C296" s="298"/>
      <c r="D296" s="298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</row>
    <row r="297" spans="3:26" ht="17.25" x14ac:dyDescent="0.25"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</row>
    <row r="298" spans="3:26" ht="17.25" x14ac:dyDescent="0.25"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</row>
    <row r="299" spans="3:26" ht="17.25" x14ac:dyDescent="0.25">
      <c r="C299" s="298"/>
      <c r="D299" s="298"/>
      <c r="E299" s="298"/>
      <c r="F299" s="298"/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</row>
    <row r="300" spans="3:26" ht="17.25" x14ac:dyDescent="0.25">
      <c r="C300" s="298"/>
      <c r="D300" s="298"/>
      <c r="E300" s="298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</row>
    <row r="301" spans="3:26" ht="17.25" x14ac:dyDescent="0.25">
      <c r="C301" s="298"/>
      <c r="D301" s="298"/>
      <c r="E301" s="298"/>
      <c r="F301" s="298"/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</row>
    <row r="302" spans="3:26" ht="17.25" x14ac:dyDescent="0.25">
      <c r="C302" s="298"/>
      <c r="D302" s="298"/>
      <c r="E302" s="298"/>
      <c r="F302" s="298"/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</row>
    <row r="303" spans="3:26" ht="17.25" x14ac:dyDescent="0.25">
      <c r="C303" s="298"/>
      <c r="D303" s="298"/>
      <c r="E303" s="298"/>
      <c r="F303" s="298"/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</row>
    <row r="304" spans="3:26" ht="17.25" x14ac:dyDescent="0.25">
      <c r="C304" s="298"/>
      <c r="D304" s="298"/>
      <c r="E304" s="298"/>
      <c r="F304" s="298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</row>
    <row r="305" spans="3:26" ht="17.25" x14ac:dyDescent="0.25"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</row>
    <row r="306" spans="3:26" ht="17.25" x14ac:dyDescent="0.25">
      <c r="C306" s="298"/>
      <c r="D306" s="298"/>
      <c r="E306" s="298"/>
      <c r="F306" s="298"/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</row>
    <row r="307" spans="3:26" ht="17.25" x14ac:dyDescent="0.25">
      <c r="C307" s="298"/>
      <c r="D307" s="298"/>
      <c r="E307" s="298"/>
      <c r="F307" s="298"/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</row>
    <row r="308" spans="3:26" ht="17.25" x14ac:dyDescent="0.25"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</row>
    <row r="309" spans="3:26" ht="17.25" x14ac:dyDescent="0.25">
      <c r="C309" s="298"/>
      <c r="D309" s="298"/>
      <c r="E309" s="298"/>
      <c r="F309" s="298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</row>
    <row r="310" spans="3:26" ht="17.25" x14ac:dyDescent="0.25">
      <c r="C310" s="298"/>
      <c r="D310" s="298"/>
      <c r="E310" s="298"/>
      <c r="F310" s="298"/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</row>
    <row r="311" spans="3:26" ht="17.25" x14ac:dyDescent="0.25">
      <c r="C311" s="298"/>
      <c r="D311" s="298"/>
      <c r="E311" s="298"/>
      <c r="F311" s="298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</row>
    <row r="312" spans="3:26" ht="17.25" x14ac:dyDescent="0.25"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</row>
    <row r="313" spans="3:26" ht="17.25" x14ac:dyDescent="0.25"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</row>
    <row r="314" spans="3:26" ht="17.25" x14ac:dyDescent="0.25"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</row>
    <row r="315" spans="3:26" ht="17.25" x14ac:dyDescent="0.25">
      <c r="C315" s="298"/>
      <c r="D315" s="298"/>
      <c r="E315" s="298"/>
      <c r="F315" s="298"/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</row>
    <row r="316" spans="3:26" ht="17.25" x14ac:dyDescent="0.25">
      <c r="C316" s="298"/>
      <c r="D316" s="298"/>
      <c r="E316" s="298"/>
      <c r="F316" s="298"/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</row>
    <row r="317" spans="3:26" ht="17.25" x14ac:dyDescent="0.25">
      <c r="C317" s="298"/>
      <c r="D317" s="298"/>
      <c r="E317" s="298"/>
      <c r="F317" s="298"/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</row>
    <row r="318" spans="3:26" ht="17.25" x14ac:dyDescent="0.25">
      <c r="C318" s="298"/>
      <c r="D318" s="298"/>
      <c r="E318" s="298"/>
      <c r="F318" s="298"/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</row>
    <row r="319" spans="3:26" ht="17.25" x14ac:dyDescent="0.25">
      <c r="C319" s="298"/>
      <c r="D319" s="298"/>
      <c r="E319" s="298"/>
      <c r="F319" s="298"/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</row>
    <row r="320" spans="3:26" ht="17.25" x14ac:dyDescent="0.25">
      <c r="C320" s="298"/>
      <c r="D320" s="298"/>
      <c r="E320" s="298"/>
      <c r="F320" s="298"/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  <c r="X320" s="298"/>
      <c r="Y320" s="298"/>
      <c r="Z320" s="298"/>
    </row>
    <row r="321" spans="3:26" ht="17.25" x14ac:dyDescent="0.25">
      <c r="C321" s="298"/>
      <c r="D321" s="298"/>
      <c r="E321" s="298"/>
      <c r="F321" s="298"/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</row>
    <row r="322" spans="3:26" ht="17.25" x14ac:dyDescent="0.25">
      <c r="C322" s="298"/>
      <c r="D322" s="298"/>
      <c r="E322" s="298"/>
      <c r="F322" s="298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</row>
    <row r="323" spans="3:26" ht="17.25" x14ac:dyDescent="0.25">
      <c r="C323" s="298"/>
      <c r="D323" s="298"/>
      <c r="E323" s="298"/>
      <c r="F323" s="298"/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</row>
    <row r="324" spans="3:26" ht="17.25" x14ac:dyDescent="0.25">
      <c r="C324" s="298"/>
      <c r="D324" s="298"/>
      <c r="E324" s="298"/>
      <c r="F324" s="298"/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</row>
    <row r="325" spans="3:26" ht="17.25" x14ac:dyDescent="0.25"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</row>
    <row r="326" spans="3:26" ht="17.25" x14ac:dyDescent="0.25">
      <c r="C326" s="298"/>
      <c r="D326" s="298"/>
      <c r="E326" s="298"/>
      <c r="F326" s="298"/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</row>
    <row r="327" spans="3:26" ht="17.25" x14ac:dyDescent="0.25">
      <c r="C327" s="298"/>
      <c r="D327" s="298"/>
      <c r="E327" s="298"/>
      <c r="F327" s="298"/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</row>
    <row r="328" spans="3:26" ht="17.25" x14ac:dyDescent="0.25">
      <c r="C328" s="298"/>
      <c r="D328" s="298"/>
      <c r="E328" s="298"/>
      <c r="F328" s="298"/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</row>
    <row r="329" spans="3:26" ht="17.25" x14ac:dyDescent="0.25">
      <c r="C329" s="298"/>
      <c r="D329" s="298"/>
      <c r="E329" s="298"/>
      <c r="F329" s="298"/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  <c r="X329" s="298"/>
      <c r="Y329" s="298"/>
      <c r="Z329" s="298"/>
    </row>
    <row r="330" spans="3:26" ht="17.25" x14ac:dyDescent="0.25">
      <c r="C330" s="298"/>
      <c r="D330" s="298"/>
      <c r="E330" s="298"/>
      <c r="F330" s="298"/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  <c r="X330" s="298"/>
      <c r="Y330" s="298"/>
      <c r="Z330" s="298"/>
    </row>
    <row r="331" spans="3:26" ht="17.25" x14ac:dyDescent="0.25"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  <c r="X331" s="298"/>
      <c r="Y331" s="298"/>
      <c r="Z331" s="298"/>
    </row>
    <row r="332" spans="3:26" ht="17.25" x14ac:dyDescent="0.25"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  <c r="X332" s="298"/>
      <c r="Y332" s="298"/>
      <c r="Z332" s="298"/>
    </row>
    <row r="333" spans="3:26" ht="17.25" x14ac:dyDescent="0.25"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  <c r="X333" s="298"/>
      <c r="Y333" s="298"/>
      <c r="Z333" s="298"/>
    </row>
    <row r="334" spans="3:26" ht="17.25" x14ac:dyDescent="0.25">
      <c r="C334" s="298"/>
      <c r="D334" s="298"/>
      <c r="E334" s="298"/>
      <c r="F334" s="298"/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  <c r="X334" s="298"/>
      <c r="Y334" s="298"/>
      <c r="Z334" s="298"/>
    </row>
    <row r="335" spans="3:26" ht="17.25" x14ac:dyDescent="0.25"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  <c r="X335" s="298"/>
      <c r="Y335" s="298"/>
      <c r="Z335" s="298"/>
    </row>
    <row r="336" spans="3:26" ht="17.25" x14ac:dyDescent="0.25">
      <c r="C336" s="298"/>
      <c r="D336" s="298"/>
      <c r="E336" s="298"/>
      <c r="F336" s="298"/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  <c r="X336" s="298"/>
      <c r="Y336" s="298"/>
      <c r="Z336" s="298"/>
    </row>
    <row r="337" spans="3:26" ht="17.25" x14ac:dyDescent="0.25">
      <c r="C337" s="298"/>
      <c r="D337" s="298"/>
      <c r="E337" s="298"/>
      <c r="F337" s="298"/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</row>
    <row r="338" spans="3:26" ht="17.25" x14ac:dyDescent="0.25">
      <c r="C338" s="298"/>
      <c r="D338" s="298"/>
      <c r="E338" s="298"/>
      <c r="F338" s="298"/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  <c r="X338" s="298"/>
      <c r="Y338" s="298"/>
      <c r="Z338" s="298"/>
    </row>
    <row r="339" spans="3:26" ht="17.25" x14ac:dyDescent="0.25"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</row>
    <row r="340" spans="3:26" ht="17.25" x14ac:dyDescent="0.25">
      <c r="C340" s="298"/>
      <c r="D340" s="298"/>
      <c r="E340" s="298"/>
      <c r="F340" s="298"/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</row>
    <row r="341" spans="3:26" ht="17.25" x14ac:dyDescent="0.25">
      <c r="C341" s="298"/>
      <c r="D341" s="298"/>
      <c r="E341" s="298"/>
      <c r="F341" s="298"/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  <c r="X341" s="298"/>
      <c r="Y341" s="298"/>
      <c r="Z341" s="298"/>
    </row>
    <row r="342" spans="3:26" ht="17.25" x14ac:dyDescent="0.25"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  <c r="X342" s="298"/>
      <c r="Y342" s="298"/>
      <c r="Z342" s="298"/>
    </row>
    <row r="343" spans="3:26" ht="17.25" x14ac:dyDescent="0.25">
      <c r="C343" s="298"/>
      <c r="D343" s="298"/>
      <c r="E343" s="298"/>
      <c r="F343" s="298"/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  <c r="X343" s="298"/>
      <c r="Y343" s="298"/>
      <c r="Z343" s="298"/>
    </row>
    <row r="344" spans="3:26" ht="17.25" x14ac:dyDescent="0.25">
      <c r="C344" s="298"/>
      <c r="D344" s="298"/>
      <c r="E344" s="298"/>
      <c r="F344" s="298"/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  <c r="X344" s="298"/>
      <c r="Y344" s="298"/>
      <c r="Z344" s="298"/>
    </row>
    <row r="345" spans="3:26" ht="17.25" x14ac:dyDescent="0.25">
      <c r="C345" s="298"/>
      <c r="D345" s="298"/>
      <c r="E345" s="298"/>
      <c r="F345" s="298"/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</row>
    <row r="346" spans="3:26" ht="17.25" x14ac:dyDescent="0.25"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</row>
    <row r="347" spans="3:26" ht="17.25" x14ac:dyDescent="0.25">
      <c r="C347" s="298"/>
      <c r="D347" s="298"/>
      <c r="E347" s="298"/>
      <c r="F347" s="298"/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</row>
    <row r="348" spans="3:26" ht="17.25" x14ac:dyDescent="0.25">
      <c r="C348" s="298"/>
      <c r="D348" s="298"/>
      <c r="E348" s="298"/>
      <c r="F348" s="298"/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</row>
    <row r="349" spans="3:26" ht="17.25" x14ac:dyDescent="0.25">
      <c r="C349" s="298"/>
      <c r="D349" s="298"/>
      <c r="E349" s="298"/>
      <c r="F349" s="298"/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</row>
    <row r="350" spans="3:26" ht="17.25" x14ac:dyDescent="0.25"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</row>
    <row r="351" spans="3:26" ht="17.25" x14ac:dyDescent="0.25">
      <c r="C351" s="298"/>
      <c r="D351" s="298"/>
      <c r="E351" s="298"/>
      <c r="F351" s="298"/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</row>
    <row r="352" spans="3:26" ht="17.25" x14ac:dyDescent="0.25">
      <c r="C352" s="298"/>
      <c r="D352" s="298"/>
      <c r="E352" s="298"/>
      <c r="F352" s="298"/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</row>
    <row r="353" spans="3:26" ht="17.25" x14ac:dyDescent="0.25">
      <c r="C353" s="298"/>
      <c r="D353" s="298"/>
      <c r="E353" s="298"/>
      <c r="F353" s="298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</row>
    <row r="354" spans="3:26" ht="17.25" x14ac:dyDescent="0.25"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</row>
    <row r="355" spans="3:26" ht="17.25" x14ac:dyDescent="0.25">
      <c r="C355" s="298"/>
      <c r="D355" s="298"/>
      <c r="E355" s="298"/>
      <c r="F355" s="298"/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</row>
    <row r="356" spans="3:26" ht="17.25" x14ac:dyDescent="0.25">
      <c r="C356" s="298"/>
      <c r="D356" s="298"/>
      <c r="E356" s="298"/>
      <c r="F356" s="298"/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</row>
    <row r="357" spans="3:26" ht="17.25" x14ac:dyDescent="0.25">
      <c r="C357" s="298"/>
      <c r="D357" s="298"/>
      <c r="E357" s="298"/>
      <c r="F357" s="298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</row>
    <row r="358" spans="3:26" ht="17.25" x14ac:dyDescent="0.25">
      <c r="C358" s="298"/>
      <c r="D358" s="298"/>
      <c r="E358" s="298"/>
      <c r="F358" s="298"/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</row>
    <row r="359" spans="3:26" ht="17.25" x14ac:dyDescent="0.25">
      <c r="C359" s="298"/>
      <c r="D359" s="298"/>
      <c r="E359" s="298"/>
      <c r="F359" s="298"/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</row>
    <row r="360" spans="3:26" ht="17.25" x14ac:dyDescent="0.25">
      <c r="C360" s="298"/>
      <c r="D360" s="298"/>
      <c r="E360" s="298"/>
      <c r="F360" s="298"/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</row>
    <row r="361" spans="3:26" ht="17.25" x14ac:dyDescent="0.25">
      <c r="C361" s="298"/>
      <c r="D361" s="298"/>
      <c r="E361" s="298"/>
      <c r="F361" s="298"/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</row>
    <row r="362" spans="3:26" ht="17.25" x14ac:dyDescent="0.25">
      <c r="C362" s="298"/>
      <c r="D362" s="298"/>
      <c r="E362" s="298"/>
      <c r="F362" s="298"/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</row>
    <row r="363" spans="3:26" ht="17.25" x14ac:dyDescent="0.25">
      <c r="C363" s="298"/>
      <c r="D363" s="298"/>
      <c r="E363" s="298"/>
      <c r="F363" s="298"/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</row>
    <row r="364" spans="3:26" ht="17.25" x14ac:dyDescent="0.25">
      <c r="C364" s="298"/>
      <c r="D364" s="298"/>
      <c r="E364" s="298"/>
      <c r="F364" s="298"/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</row>
    <row r="365" spans="3:26" ht="17.25" x14ac:dyDescent="0.25">
      <c r="C365" s="298"/>
      <c r="D365" s="298"/>
      <c r="E365" s="298"/>
      <c r="F365" s="298"/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</row>
    <row r="366" spans="3:26" ht="17.25" x14ac:dyDescent="0.25">
      <c r="C366" s="298"/>
      <c r="D366" s="298"/>
      <c r="E366" s="298"/>
      <c r="F366" s="298"/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</row>
    <row r="367" spans="3:26" ht="17.25" x14ac:dyDescent="0.25">
      <c r="C367" s="298"/>
      <c r="D367" s="298"/>
      <c r="E367" s="298"/>
      <c r="F367" s="298"/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</row>
    <row r="368" spans="3:26" ht="17.25" x14ac:dyDescent="0.25"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</row>
    <row r="369" spans="3:26" ht="17.25" x14ac:dyDescent="0.25">
      <c r="C369" s="298"/>
      <c r="D369" s="298"/>
      <c r="E369" s="298"/>
      <c r="F369" s="298"/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</row>
    <row r="370" spans="3:26" ht="17.25" x14ac:dyDescent="0.25">
      <c r="C370" s="298"/>
      <c r="D370" s="298"/>
      <c r="E370" s="298"/>
      <c r="F370" s="298"/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</row>
    <row r="371" spans="3:26" ht="17.25" x14ac:dyDescent="0.25">
      <c r="C371" s="298"/>
      <c r="D371" s="298"/>
      <c r="E371" s="298"/>
      <c r="F371" s="298"/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</row>
    <row r="372" spans="3:26" ht="17.25" x14ac:dyDescent="0.25"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</row>
    <row r="373" spans="3:26" ht="17.25" x14ac:dyDescent="0.25">
      <c r="C373" s="298"/>
      <c r="D373" s="298"/>
      <c r="E373" s="298"/>
      <c r="F373" s="298"/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</row>
    <row r="374" spans="3:26" ht="17.25" x14ac:dyDescent="0.25">
      <c r="C374" s="298"/>
      <c r="D374" s="298"/>
      <c r="E374" s="298"/>
      <c r="F374" s="298"/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</row>
    <row r="375" spans="3:26" ht="17.25" x14ac:dyDescent="0.25">
      <c r="C375" s="298"/>
      <c r="D375" s="298"/>
      <c r="E375" s="298"/>
      <c r="F375" s="298"/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</row>
    <row r="376" spans="3:26" ht="17.25" x14ac:dyDescent="0.25">
      <c r="C376" s="298"/>
      <c r="D376" s="298"/>
      <c r="E376" s="298"/>
      <c r="F376" s="298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</row>
    <row r="377" spans="3:26" ht="17.25" x14ac:dyDescent="0.25">
      <c r="C377" s="298"/>
      <c r="D377" s="298"/>
      <c r="E377" s="298"/>
      <c r="F377" s="298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</row>
    <row r="378" spans="3:26" ht="17.25" x14ac:dyDescent="0.25">
      <c r="C378" s="298"/>
      <c r="D378" s="298"/>
      <c r="E378" s="298"/>
      <c r="F378" s="298"/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</row>
    <row r="379" spans="3:26" ht="17.25" x14ac:dyDescent="0.25">
      <c r="C379" s="298"/>
      <c r="D379" s="298"/>
      <c r="E379" s="298"/>
      <c r="F379" s="298"/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</row>
    <row r="380" spans="3:26" ht="17.25" x14ac:dyDescent="0.25">
      <c r="C380" s="298"/>
      <c r="D380" s="298"/>
      <c r="E380" s="298"/>
      <c r="F380" s="298"/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</row>
    <row r="381" spans="3:26" ht="17.25" x14ac:dyDescent="0.25">
      <c r="C381" s="298"/>
      <c r="D381" s="298"/>
      <c r="E381" s="298"/>
      <c r="F381" s="298"/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</row>
    <row r="382" spans="3:26" ht="17.25" x14ac:dyDescent="0.25">
      <c r="C382" s="298"/>
      <c r="D382" s="298"/>
      <c r="E382" s="298"/>
      <c r="F382" s="298"/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</row>
    <row r="383" spans="3:26" ht="17.25" x14ac:dyDescent="0.25">
      <c r="C383" s="298"/>
      <c r="D383" s="298"/>
      <c r="E383" s="298"/>
      <c r="F383" s="298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</row>
    <row r="384" spans="3:26" ht="17.25" x14ac:dyDescent="0.25">
      <c r="C384" s="298"/>
      <c r="D384" s="298"/>
      <c r="E384" s="298"/>
      <c r="F384" s="298"/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</row>
    <row r="385" spans="3:26" ht="17.25" x14ac:dyDescent="0.25">
      <c r="C385" s="298"/>
      <c r="D385" s="298"/>
      <c r="E385" s="298"/>
      <c r="F385" s="298"/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</row>
    <row r="386" spans="3:26" ht="17.25" x14ac:dyDescent="0.25"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</row>
    <row r="387" spans="3:26" ht="17.25" x14ac:dyDescent="0.25">
      <c r="C387" s="298"/>
      <c r="D387" s="298"/>
      <c r="E387" s="298"/>
      <c r="F387" s="298"/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</row>
    <row r="388" spans="3:26" ht="17.25" x14ac:dyDescent="0.25">
      <c r="C388" s="298"/>
      <c r="D388" s="298"/>
      <c r="E388" s="298"/>
      <c r="F388" s="298"/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</row>
    <row r="389" spans="3:26" ht="17.25" x14ac:dyDescent="0.25">
      <c r="C389" s="298"/>
      <c r="D389" s="298"/>
      <c r="E389" s="298"/>
      <c r="F389" s="298"/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</row>
    <row r="390" spans="3:26" ht="17.25" x14ac:dyDescent="0.25">
      <c r="C390" s="298"/>
      <c r="D390" s="298"/>
      <c r="E390" s="298"/>
      <c r="F390" s="298"/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</row>
    <row r="391" spans="3:26" ht="17.25" x14ac:dyDescent="0.25">
      <c r="C391" s="298"/>
      <c r="D391" s="298"/>
      <c r="E391" s="298"/>
      <c r="F391" s="298"/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</row>
    <row r="392" spans="3:26" ht="17.25" x14ac:dyDescent="0.25">
      <c r="C392" s="298"/>
      <c r="D392" s="298"/>
      <c r="E392" s="298"/>
      <c r="F392" s="298"/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</row>
    <row r="393" spans="3:26" ht="17.25" x14ac:dyDescent="0.25">
      <c r="C393" s="298"/>
      <c r="D393" s="298"/>
      <c r="E393" s="298"/>
      <c r="F393" s="298"/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</row>
    <row r="394" spans="3:26" ht="17.25" x14ac:dyDescent="0.25">
      <c r="C394" s="298"/>
      <c r="D394" s="298"/>
      <c r="E394" s="298"/>
      <c r="F394" s="298"/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</row>
    <row r="395" spans="3:26" ht="17.25" x14ac:dyDescent="0.25">
      <c r="C395" s="298"/>
      <c r="D395" s="298"/>
      <c r="E395" s="298"/>
      <c r="F395" s="298"/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</row>
    <row r="396" spans="3:26" ht="17.25" x14ac:dyDescent="0.25">
      <c r="C396" s="298"/>
      <c r="D396" s="298"/>
      <c r="E396" s="298"/>
      <c r="F396" s="298"/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</row>
    <row r="397" spans="3:26" ht="17.25" x14ac:dyDescent="0.25">
      <c r="C397" s="298"/>
      <c r="D397" s="298"/>
      <c r="E397" s="298"/>
      <c r="F397" s="298"/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</row>
    <row r="398" spans="3:26" ht="17.25" x14ac:dyDescent="0.25">
      <c r="C398" s="298"/>
      <c r="D398" s="298"/>
      <c r="E398" s="298"/>
      <c r="F398" s="298"/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</row>
    <row r="399" spans="3:26" ht="17.25" x14ac:dyDescent="0.25"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</row>
    <row r="400" spans="3:26" ht="17.25" x14ac:dyDescent="0.25">
      <c r="C400" s="298"/>
      <c r="D400" s="298"/>
      <c r="E400" s="298"/>
      <c r="F400" s="298"/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</row>
    <row r="401" spans="3:26" ht="17.25" x14ac:dyDescent="0.25">
      <c r="C401" s="298"/>
      <c r="D401" s="298"/>
      <c r="E401" s="298"/>
      <c r="F401" s="298"/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</row>
    <row r="402" spans="3:26" ht="17.25" x14ac:dyDescent="0.25">
      <c r="C402" s="298"/>
      <c r="D402" s="298"/>
      <c r="E402" s="298"/>
      <c r="F402" s="298"/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</row>
    <row r="403" spans="3:26" ht="17.25" x14ac:dyDescent="0.25">
      <c r="C403" s="298"/>
      <c r="D403" s="298"/>
      <c r="E403" s="298"/>
      <c r="F403" s="298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</row>
    <row r="404" spans="3:26" ht="17.25" x14ac:dyDescent="0.25">
      <c r="C404" s="298"/>
      <c r="D404" s="298"/>
      <c r="E404" s="298"/>
      <c r="F404" s="298"/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</row>
    <row r="405" spans="3:26" ht="17.25" x14ac:dyDescent="0.25"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</row>
    <row r="406" spans="3:26" ht="17.25" x14ac:dyDescent="0.25">
      <c r="C406" s="298"/>
      <c r="D406" s="298"/>
      <c r="E406" s="298"/>
      <c r="F406" s="298"/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</row>
    <row r="407" spans="3:26" ht="17.25" x14ac:dyDescent="0.25">
      <c r="C407" s="298"/>
      <c r="D407" s="298"/>
      <c r="E407" s="298"/>
      <c r="F407" s="298"/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</row>
    <row r="408" spans="3:26" ht="17.25" x14ac:dyDescent="0.25">
      <c r="C408" s="298"/>
      <c r="D408" s="298"/>
      <c r="E408" s="298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</row>
    <row r="409" spans="3:26" ht="17.25" x14ac:dyDescent="0.25">
      <c r="C409" s="298"/>
      <c r="D409" s="298"/>
      <c r="E409" s="298"/>
      <c r="F409" s="298"/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</row>
    <row r="410" spans="3:26" ht="17.25" x14ac:dyDescent="0.25">
      <c r="C410" s="298"/>
      <c r="D410" s="298"/>
      <c r="E410" s="298"/>
      <c r="F410" s="298"/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</row>
    <row r="411" spans="3:26" ht="17.25" x14ac:dyDescent="0.25"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</row>
    <row r="412" spans="3:26" ht="17.25" x14ac:dyDescent="0.25">
      <c r="C412" s="298"/>
      <c r="D412" s="298"/>
      <c r="E412" s="298"/>
      <c r="F412" s="298"/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</row>
    <row r="413" spans="3:26" ht="17.25" x14ac:dyDescent="0.25">
      <c r="C413" s="298"/>
      <c r="D413" s="298"/>
      <c r="E413" s="298"/>
      <c r="F413" s="298"/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</row>
    <row r="414" spans="3:26" ht="17.25" x14ac:dyDescent="0.25">
      <c r="C414" s="298"/>
      <c r="D414" s="298"/>
      <c r="E414" s="298"/>
      <c r="F414" s="298"/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</row>
    <row r="415" spans="3:26" ht="17.25" x14ac:dyDescent="0.25">
      <c r="C415" s="298"/>
      <c r="D415" s="298"/>
      <c r="E415" s="298"/>
      <c r="F415" s="298"/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</row>
    <row r="416" spans="3:26" ht="17.25" x14ac:dyDescent="0.25">
      <c r="C416" s="298"/>
      <c r="D416" s="298"/>
      <c r="E416" s="298"/>
      <c r="F416" s="298"/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</row>
    <row r="417" spans="3:26" ht="17.25" x14ac:dyDescent="0.25">
      <c r="C417" s="298"/>
      <c r="D417" s="298"/>
      <c r="E417" s="298"/>
      <c r="F417" s="298"/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</row>
    <row r="418" spans="3:26" ht="17.25" x14ac:dyDescent="0.25">
      <c r="C418" s="298"/>
      <c r="D418" s="298"/>
      <c r="E418" s="298"/>
      <c r="F418" s="298"/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</row>
    <row r="419" spans="3:26" ht="17.25" x14ac:dyDescent="0.25">
      <c r="C419" s="298"/>
      <c r="D419" s="298"/>
      <c r="E419" s="298"/>
      <c r="F419" s="298"/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</row>
    <row r="420" spans="3:26" ht="17.25" x14ac:dyDescent="0.25">
      <c r="C420" s="298"/>
      <c r="D420" s="298"/>
      <c r="E420" s="298"/>
      <c r="F420" s="298"/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</row>
    <row r="421" spans="3:26" ht="17.25" x14ac:dyDescent="0.25">
      <c r="C421" s="298"/>
      <c r="D421" s="298"/>
      <c r="E421" s="298"/>
      <c r="F421" s="298"/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</row>
    <row r="422" spans="3:26" ht="17.25" x14ac:dyDescent="0.25">
      <c r="C422" s="298"/>
      <c r="D422" s="298"/>
      <c r="E422" s="298"/>
      <c r="F422" s="298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</row>
    <row r="423" spans="3:26" ht="17.25" x14ac:dyDescent="0.25">
      <c r="C423" s="298"/>
      <c r="D423" s="298"/>
      <c r="E423" s="298"/>
      <c r="F423" s="298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</row>
    <row r="424" spans="3:26" ht="17.25" x14ac:dyDescent="0.25">
      <c r="C424" s="298"/>
      <c r="D424" s="298"/>
      <c r="E424" s="298"/>
      <c r="F424" s="298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</row>
    <row r="425" spans="3:26" ht="17.25" x14ac:dyDescent="0.25"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</row>
    <row r="426" spans="3:26" ht="17.25" x14ac:dyDescent="0.25"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</row>
    <row r="427" spans="3:26" ht="17.25" x14ac:dyDescent="0.25"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</row>
    <row r="428" spans="3:26" ht="17.25" x14ac:dyDescent="0.25">
      <c r="C428" s="298"/>
      <c r="D428" s="298"/>
      <c r="E428" s="298"/>
      <c r="F428" s="298"/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</row>
    <row r="429" spans="3:26" ht="17.25" x14ac:dyDescent="0.25">
      <c r="C429" s="298"/>
      <c r="D429" s="298"/>
      <c r="E429" s="298"/>
      <c r="F429" s="298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</row>
    <row r="430" spans="3:26" ht="17.25" x14ac:dyDescent="0.25">
      <c r="C430" s="298"/>
      <c r="D430" s="298"/>
      <c r="E430" s="298"/>
      <c r="F430" s="298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</row>
    <row r="431" spans="3:26" ht="17.25" x14ac:dyDescent="0.25">
      <c r="C431" s="298"/>
      <c r="D431" s="298"/>
      <c r="E431" s="298"/>
      <c r="F431" s="298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</row>
    <row r="432" spans="3:26" ht="17.25" x14ac:dyDescent="0.25">
      <c r="C432" s="298"/>
      <c r="D432" s="298"/>
      <c r="E432" s="298"/>
      <c r="F432" s="298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</row>
    <row r="433" spans="3:26" ht="17.25" x14ac:dyDescent="0.25">
      <c r="C433" s="298"/>
      <c r="D433" s="298"/>
      <c r="E433" s="298"/>
      <c r="F433" s="298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</row>
    <row r="434" spans="3:26" ht="17.25" x14ac:dyDescent="0.25">
      <c r="C434" s="298"/>
      <c r="D434" s="298"/>
      <c r="E434" s="298"/>
      <c r="F434" s="298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</row>
    <row r="435" spans="3:26" ht="17.25" x14ac:dyDescent="0.25">
      <c r="C435" s="298"/>
      <c r="D435" s="298"/>
      <c r="E435" s="298"/>
      <c r="F435" s="298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</row>
    <row r="436" spans="3:26" ht="17.25" x14ac:dyDescent="0.25">
      <c r="C436" s="298"/>
      <c r="D436" s="298"/>
      <c r="E436" s="298"/>
      <c r="F436" s="298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</row>
    <row r="437" spans="3:26" ht="17.25" x14ac:dyDescent="0.25">
      <c r="C437" s="298"/>
      <c r="D437" s="298"/>
      <c r="E437" s="298"/>
      <c r="F437" s="298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</row>
    <row r="438" spans="3:26" ht="17.25" x14ac:dyDescent="0.25">
      <c r="C438" s="298"/>
      <c r="D438" s="298"/>
      <c r="E438" s="298"/>
      <c r="F438" s="298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</row>
    <row r="439" spans="3:26" ht="17.25" x14ac:dyDescent="0.25">
      <c r="C439" s="298"/>
      <c r="D439" s="298"/>
      <c r="E439" s="298"/>
      <c r="F439" s="298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</row>
    <row r="440" spans="3:26" ht="17.25" x14ac:dyDescent="0.25">
      <c r="C440" s="298"/>
      <c r="D440" s="298"/>
      <c r="E440" s="298"/>
      <c r="F440" s="298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</row>
    <row r="441" spans="3:26" ht="17.25" x14ac:dyDescent="0.25">
      <c r="C441" s="298"/>
      <c r="D441" s="298"/>
      <c r="E441" s="298"/>
      <c r="F441" s="298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</row>
    <row r="442" spans="3:26" ht="17.25" x14ac:dyDescent="0.25">
      <c r="C442" s="298"/>
      <c r="D442" s="298"/>
      <c r="E442" s="298"/>
      <c r="F442" s="298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</row>
    <row r="443" spans="3:26" ht="17.25" x14ac:dyDescent="0.25">
      <c r="C443" s="298"/>
      <c r="D443" s="298"/>
      <c r="E443" s="298"/>
      <c r="F443" s="298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</row>
    <row r="444" spans="3:26" ht="17.25" x14ac:dyDescent="0.25">
      <c r="C444" s="298"/>
      <c r="D444" s="298"/>
      <c r="E444" s="298"/>
      <c r="F444" s="298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</row>
    <row r="445" spans="3:26" ht="17.25" x14ac:dyDescent="0.25">
      <c r="C445" s="298"/>
      <c r="D445" s="298"/>
      <c r="E445" s="298"/>
      <c r="F445" s="298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</row>
    <row r="446" spans="3:26" ht="17.25" x14ac:dyDescent="0.25">
      <c r="C446" s="298"/>
      <c r="D446" s="298"/>
      <c r="E446" s="298"/>
      <c r="F446" s="298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</row>
    <row r="447" spans="3:26" ht="17.25" x14ac:dyDescent="0.25">
      <c r="C447" s="298"/>
      <c r="D447" s="298"/>
      <c r="E447" s="298"/>
      <c r="F447" s="298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</row>
    <row r="448" spans="3:26" ht="17.25" x14ac:dyDescent="0.25"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</row>
    <row r="449" spans="3:26" ht="17.25" x14ac:dyDescent="0.25">
      <c r="C449" s="298"/>
      <c r="D449" s="298"/>
      <c r="E449" s="298"/>
      <c r="F449" s="298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</row>
    <row r="450" spans="3:26" ht="17.25" x14ac:dyDescent="0.25"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</row>
    <row r="451" spans="3:26" ht="17.25" x14ac:dyDescent="0.25">
      <c r="C451" s="298"/>
      <c r="D451" s="298"/>
      <c r="E451" s="298"/>
      <c r="F451" s="298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</row>
    <row r="452" spans="3:26" ht="17.25" x14ac:dyDescent="0.25">
      <c r="C452" s="298"/>
      <c r="D452" s="298"/>
      <c r="E452" s="298"/>
      <c r="F452" s="298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</row>
    <row r="453" spans="3:26" ht="17.25" x14ac:dyDescent="0.25">
      <c r="C453" s="298"/>
      <c r="D453" s="298"/>
      <c r="E453" s="298"/>
      <c r="F453" s="298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</row>
    <row r="454" spans="3:26" ht="17.25" x14ac:dyDescent="0.25">
      <c r="C454" s="298"/>
      <c r="D454" s="298"/>
      <c r="E454" s="298"/>
      <c r="F454" s="298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</row>
    <row r="455" spans="3:26" ht="17.25" x14ac:dyDescent="0.25">
      <c r="C455" s="298"/>
      <c r="D455" s="298"/>
      <c r="E455" s="298"/>
      <c r="F455" s="298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</row>
    <row r="456" spans="3:26" ht="17.25" x14ac:dyDescent="0.25">
      <c r="C456" s="298"/>
      <c r="D456" s="298"/>
      <c r="E456" s="298"/>
      <c r="F456" s="298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</row>
    <row r="457" spans="3:26" ht="17.25" x14ac:dyDescent="0.25">
      <c r="C457" s="298"/>
      <c r="D457" s="298"/>
      <c r="E457" s="298"/>
      <c r="F457" s="298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</row>
    <row r="458" spans="3:26" ht="17.25" x14ac:dyDescent="0.25">
      <c r="C458" s="298"/>
      <c r="D458" s="298"/>
      <c r="E458" s="298"/>
      <c r="F458" s="298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</row>
    <row r="459" spans="3:26" ht="17.25" x14ac:dyDescent="0.25">
      <c r="C459" s="298"/>
      <c r="D459" s="298"/>
      <c r="E459" s="298"/>
      <c r="F459" s="298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</row>
    <row r="460" spans="3:26" ht="17.25" x14ac:dyDescent="0.25">
      <c r="C460" s="298"/>
      <c r="D460" s="298"/>
      <c r="E460" s="298"/>
      <c r="F460" s="298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</row>
    <row r="461" spans="3:26" ht="17.25" x14ac:dyDescent="0.25">
      <c r="C461" s="298"/>
      <c r="D461" s="298"/>
      <c r="E461" s="298"/>
      <c r="F461" s="298"/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</row>
    <row r="462" spans="3:26" ht="17.25" x14ac:dyDescent="0.25">
      <c r="C462" s="298"/>
      <c r="D462" s="298"/>
      <c r="E462" s="298"/>
      <c r="F462" s="298"/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</row>
    <row r="463" spans="3:26" ht="17.25" x14ac:dyDescent="0.25">
      <c r="C463" s="298"/>
      <c r="D463" s="298"/>
      <c r="E463" s="298"/>
      <c r="F463" s="298"/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</row>
    <row r="464" spans="3:26" ht="17.25" x14ac:dyDescent="0.25">
      <c r="C464" s="298"/>
      <c r="D464" s="298"/>
      <c r="E464" s="298"/>
      <c r="F464" s="298"/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</row>
    <row r="465" spans="3:26" ht="17.25" x14ac:dyDescent="0.25">
      <c r="C465" s="298"/>
      <c r="D465" s="298"/>
      <c r="E465" s="298"/>
      <c r="F465" s="298"/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</row>
    <row r="466" spans="3:26" ht="17.25" x14ac:dyDescent="0.25">
      <c r="C466" s="298"/>
      <c r="D466" s="298"/>
      <c r="E466" s="298"/>
      <c r="F466" s="298"/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</row>
    <row r="467" spans="3:26" ht="17.25" x14ac:dyDescent="0.25">
      <c r="C467" s="298"/>
      <c r="D467" s="298"/>
      <c r="E467" s="298"/>
      <c r="F467" s="298"/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</row>
    <row r="468" spans="3:26" ht="17.25" x14ac:dyDescent="0.25">
      <c r="C468" s="298"/>
      <c r="D468" s="298"/>
      <c r="E468" s="298"/>
      <c r="F468" s="298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</row>
    <row r="469" spans="3:26" ht="17.25" x14ac:dyDescent="0.25">
      <c r="C469" s="298"/>
      <c r="D469" s="298"/>
      <c r="E469" s="298"/>
      <c r="F469" s="298"/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</row>
    <row r="470" spans="3:26" ht="17.25" x14ac:dyDescent="0.25">
      <c r="C470" s="298"/>
      <c r="D470" s="298"/>
      <c r="E470" s="298"/>
      <c r="F470" s="298"/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</row>
    <row r="471" spans="3:26" ht="17.25" x14ac:dyDescent="0.25">
      <c r="C471" s="298"/>
      <c r="D471" s="298"/>
      <c r="E471" s="298"/>
      <c r="F471" s="298"/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</row>
    <row r="472" spans="3:26" ht="17.25" x14ac:dyDescent="0.25">
      <c r="C472" s="298"/>
      <c r="D472" s="298"/>
      <c r="E472" s="298"/>
      <c r="F472" s="298"/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</row>
    <row r="473" spans="3:26" ht="17.25" x14ac:dyDescent="0.25">
      <c r="C473" s="298"/>
      <c r="D473" s="298"/>
      <c r="E473" s="298"/>
      <c r="F473" s="298"/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</row>
    <row r="474" spans="3:26" ht="17.25" x14ac:dyDescent="0.25">
      <c r="C474" s="298"/>
      <c r="D474" s="298"/>
      <c r="E474" s="298"/>
      <c r="F474" s="298"/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</row>
    <row r="475" spans="3:26" ht="17.25" x14ac:dyDescent="0.25"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</row>
    <row r="476" spans="3:26" ht="17.25" x14ac:dyDescent="0.25"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</row>
    <row r="477" spans="3:26" ht="17.25" x14ac:dyDescent="0.25">
      <c r="C477" s="298"/>
      <c r="D477" s="298"/>
      <c r="E477" s="298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</row>
    <row r="478" spans="3:26" ht="17.25" x14ac:dyDescent="0.25"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</row>
    <row r="479" spans="3:26" ht="17.25" x14ac:dyDescent="0.25"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</row>
    <row r="480" spans="3:26" ht="17.25" x14ac:dyDescent="0.25"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</row>
    <row r="481" spans="3:26" ht="17.25" x14ac:dyDescent="0.25">
      <c r="C481" s="298"/>
      <c r="D481" s="298"/>
      <c r="E481" s="298"/>
      <c r="F481" s="298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</row>
    <row r="482" spans="3:26" ht="17.25" x14ac:dyDescent="0.25">
      <c r="C482" s="298"/>
      <c r="D482" s="298"/>
      <c r="E482" s="298"/>
      <c r="F482" s="298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</row>
    <row r="483" spans="3:26" ht="17.25" x14ac:dyDescent="0.25">
      <c r="C483" s="298"/>
      <c r="D483" s="298"/>
      <c r="E483" s="298"/>
      <c r="F483" s="298"/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</row>
    <row r="484" spans="3:26" ht="17.25" x14ac:dyDescent="0.25">
      <c r="C484" s="298"/>
      <c r="D484" s="298"/>
      <c r="E484" s="298"/>
      <c r="F484" s="298"/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</row>
    <row r="485" spans="3:26" ht="17.25" x14ac:dyDescent="0.25">
      <c r="C485" s="298"/>
      <c r="D485" s="298"/>
      <c r="E485" s="298"/>
      <c r="F485" s="298"/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</row>
    <row r="486" spans="3:26" ht="17.25" x14ac:dyDescent="0.25">
      <c r="C486" s="298"/>
      <c r="D486" s="298"/>
      <c r="E486" s="298"/>
      <c r="F486" s="298"/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</row>
    <row r="487" spans="3:26" ht="17.25" x14ac:dyDescent="0.25">
      <c r="C487" s="298"/>
      <c r="D487" s="298"/>
      <c r="E487" s="298"/>
      <c r="F487" s="298"/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</row>
    <row r="488" spans="3:26" ht="17.25" x14ac:dyDescent="0.25">
      <c r="C488" s="298"/>
      <c r="D488" s="298"/>
      <c r="E488" s="298"/>
      <c r="F488" s="298"/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</row>
    <row r="489" spans="3:26" ht="17.25" x14ac:dyDescent="0.25">
      <c r="C489" s="298"/>
      <c r="D489" s="298"/>
      <c r="E489" s="298"/>
      <c r="F489" s="298"/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</row>
    <row r="490" spans="3:26" ht="17.25" x14ac:dyDescent="0.25">
      <c r="C490" s="298"/>
      <c r="D490" s="298"/>
      <c r="E490" s="298"/>
      <c r="F490" s="298"/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</row>
    <row r="491" spans="3:26" ht="17.25" x14ac:dyDescent="0.25">
      <c r="C491" s="298"/>
      <c r="D491" s="298"/>
      <c r="E491" s="298"/>
      <c r="F491" s="298"/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</row>
    <row r="492" spans="3:26" ht="17.25" x14ac:dyDescent="0.25">
      <c r="C492" s="298"/>
      <c r="D492" s="298"/>
      <c r="E492" s="298"/>
      <c r="F492" s="298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</row>
    <row r="493" spans="3:26" ht="17.25" x14ac:dyDescent="0.25">
      <c r="C493" s="298"/>
      <c r="D493" s="298"/>
      <c r="E493" s="298"/>
      <c r="F493" s="298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</row>
    <row r="494" spans="3:26" ht="17.25" x14ac:dyDescent="0.25">
      <c r="C494" s="298"/>
      <c r="D494" s="298"/>
      <c r="E494" s="298"/>
      <c r="F494" s="298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</row>
    <row r="495" spans="3:26" ht="17.25" x14ac:dyDescent="0.25">
      <c r="C495" s="298"/>
      <c r="D495" s="298"/>
      <c r="E495" s="298"/>
      <c r="F495" s="298"/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</row>
    <row r="496" spans="3:26" ht="17.25" x14ac:dyDescent="0.25">
      <c r="C496" s="298"/>
      <c r="D496" s="298"/>
      <c r="E496" s="298"/>
      <c r="F496" s="298"/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</row>
    <row r="497" spans="3:26" ht="17.25" x14ac:dyDescent="0.25">
      <c r="C497" s="298"/>
      <c r="D497" s="298"/>
      <c r="E497" s="298"/>
      <c r="F497" s="298"/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</row>
    <row r="498" spans="3:26" ht="17.25" x14ac:dyDescent="0.25">
      <c r="C498" s="298"/>
      <c r="D498" s="298"/>
      <c r="E498" s="298"/>
      <c r="F498" s="298"/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</row>
    <row r="499" spans="3:26" ht="17.25" x14ac:dyDescent="0.25">
      <c r="C499" s="298"/>
      <c r="D499" s="298"/>
      <c r="E499" s="298"/>
      <c r="F499" s="298"/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</row>
    <row r="500" spans="3:26" ht="17.25" x14ac:dyDescent="0.25">
      <c r="C500" s="298"/>
      <c r="D500" s="298"/>
      <c r="E500" s="298"/>
      <c r="F500" s="298"/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</row>
    <row r="501" spans="3:26" ht="17.25" x14ac:dyDescent="0.25">
      <c r="C501" s="298"/>
      <c r="D501" s="298"/>
      <c r="E501" s="298"/>
      <c r="F501" s="298"/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</row>
    <row r="502" spans="3:26" ht="17.25" x14ac:dyDescent="0.25">
      <c r="C502" s="298"/>
      <c r="D502" s="298"/>
      <c r="E502" s="298"/>
      <c r="F502" s="298"/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</row>
    <row r="503" spans="3:26" ht="17.25" x14ac:dyDescent="0.25">
      <c r="C503" s="298"/>
      <c r="D503" s="298"/>
      <c r="E503" s="298"/>
      <c r="F503" s="298"/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</row>
    <row r="504" spans="3:26" ht="17.25" x14ac:dyDescent="0.25">
      <c r="C504" s="298"/>
      <c r="D504" s="298"/>
      <c r="E504" s="298"/>
      <c r="F504" s="298"/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</row>
    <row r="505" spans="3:26" ht="17.25" x14ac:dyDescent="0.25">
      <c r="C505" s="298"/>
      <c r="D505" s="298"/>
      <c r="E505" s="298"/>
      <c r="F505" s="298"/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</row>
    <row r="506" spans="3:26" ht="17.25" x14ac:dyDescent="0.25">
      <c r="C506" s="298"/>
      <c r="D506" s="298"/>
      <c r="E506" s="298"/>
      <c r="F506" s="298"/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</row>
    <row r="507" spans="3:26" ht="17.25" x14ac:dyDescent="0.25">
      <c r="C507" s="298"/>
      <c r="D507" s="298"/>
      <c r="E507" s="298"/>
      <c r="F507" s="298"/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</row>
    <row r="508" spans="3:26" ht="17.25" x14ac:dyDescent="0.25">
      <c r="C508" s="298"/>
      <c r="D508" s="298"/>
      <c r="E508" s="298"/>
      <c r="F508" s="298"/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</row>
    <row r="509" spans="3:26" ht="17.25" x14ac:dyDescent="0.25">
      <c r="C509" s="298"/>
      <c r="D509" s="298"/>
      <c r="E509" s="298"/>
      <c r="F509" s="298"/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</row>
    <row r="510" spans="3:26" ht="17.25" x14ac:dyDescent="0.25">
      <c r="C510" s="298"/>
      <c r="D510" s="298"/>
      <c r="E510" s="298"/>
      <c r="F510" s="298"/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</row>
    <row r="511" spans="3:26" ht="17.25" x14ac:dyDescent="0.25">
      <c r="C511" s="298"/>
      <c r="D511" s="298"/>
      <c r="E511" s="298"/>
      <c r="F511" s="298"/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</row>
    <row r="512" spans="3:26" ht="17.25" x14ac:dyDescent="0.25">
      <c r="C512" s="298"/>
      <c r="D512" s="298"/>
      <c r="E512" s="298"/>
      <c r="F512" s="298"/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</row>
    <row r="513" spans="3:26" ht="17.25" x14ac:dyDescent="0.25">
      <c r="C513" s="298"/>
      <c r="D513" s="298"/>
      <c r="E513" s="298"/>
      <c r="F513" s="298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</row>
    <row r="514" spans="3:26" ht="17.25" x14ac:dyDescent="0.25">
      <c r="C514" s="298"/>
      <c r="D514" s="298"/>
      <c r="E514" s="298"/>
      <c r="F514" s="298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</row>
    <row r="515" spans="3:26" ht="17.25" x14ac:dyDescent="0.25">
      <c r="C515" s="298"/>
      <c r="D515" s="298"/>
      <c r="E515" s="298"/>
      <c r="F515" s="298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</row>
    <row r="516" spans="3:26" ht="17.25" x14ac:dyDescent="0.25">
      <c r="C516" s="298"/>
      <c r="D516" s="298"/>
      <c r="E516" s="298"/>
      <c r="F516" s="298"/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</row>
    <row r="517" spans="3:26" ht="17.25" x14ac:dyDescent="0.25">
      <c r="C517" s="298"/>
      <c r="D517" s="298"/>
      <c r="E517" s="298"/>
      <c r="F517" s="298"/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</row>
    <row r="518" spans="3:26" ht="17.25" x14ac:dyDescent="0.25">
      <c r="C518" s="298"/>
      <c r="D518" s="298"/>
      <c r="E518" s="298"/>
      <c r="F518" s="298"/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</row>
    <row r="519" spans="3:26" ht="17.25" x14ac:dyDescent="0.25">
      <c r="C519" s="298"/>
      <c r="D519" s="298"/>
      <c r="E519" s="298"/>
      <c r="F519" s="298"/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8"/>
      <c r="Z519" s="298"/>
    </row>
    <row r="520" spans="3:26" ht="17.25" x14ac:dyDescent="0.25">
      <c r="C520" s="298"/>
      <c r="D520" s="298"/>
      <c r="E520" s="298"/>
      <c r="F520" s="298"/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  <c r="X520" s="298"/>
      <c r="Y520" s="298"/>
      <c r="Z520" s="298"/>
    </row>
    <row r="521" spans="3:26" ht="17.25" x14ac:dyDescent="0.25">
      <c r="C521" s="298"/>
      <c r="D521" s="298"/>
      <c r="E521" s="298"/>
      <c r="F521" s="298"/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8"/>
      <c r="Z521" s="298"/>
    </row>
    <row r="522" spans="3:26" ht="17.25" x14ac:dyDescent="0.25">
      <c r="C522" s="298"/>
      <c r="D522" s="298"/>
      <c r="E522" s="298"/>
      <c r="F522" s="298"/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</row>
    <row r="523" spans="3:26" ht="17.25" x14ac:dyDescent="0.25">
      <c r="C523" s="298"/>
      <c r="D523" s="298"/>
      <c r="E523" s="298"/>
      <c r="F523" s="298"/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  <c r="X523" s="298"/>
      <c r="Y523" s="298"/>
      <c r="Z523" s="298"/>
    </row>
    <row r="524" spans="3:26" ht="17.25" x14ac:dyDescent="0.25">
      <c r="C524" s="298"/>
      <c r="D524" s="298"/>
      <c r="E524" s="298"/>
      <c r="F524" s="298"/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8"/>
      <c r="Z524" s="298"/>
    </row>
    <row r="525" spans="3:26" ht="17.25" x14ac:dyDescent="0.25">
      <c r="C525" s="298"/>
      <c r="D525" s="298"/>
      <c r="E525" s="298"/>
      <c r="F525" s="298"/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</row>
    <row r="526" spans="3:26" ht="17.25" x14ac:dyDescent="0.25">
      <c r="C526" s="298"/>
      <c r="D526" s="298"/>
      <c r="E526" s="298"/>
      <c r="F526" s="298"/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</row>
    <row r="527" spans="3:26" ht="17.25" x14ac:dyDescent="0.25">
      <c r="C527" s="298"/>
      <c r="D527" s="298"/>
      <c r="E527" s="298"/>
      <c r="F527" s="298"/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</row>
    <row r="528" spans="3:26" ht="17.25" x14ac:dyDescent="0.25">
      <c r="C528" s="298"/>
      <c r="D528" s="298"/>
      <c r="E528" s="298"/>
      <c r="F528" s="298"/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  <c r="X528" s="298"/>
      <c r="Y528" s="298"/>
      <c r="Z528" s="298"/>
    </row>
    <row r="529" spans="3:26" ht="17.25" x14ac:dyDescent="0.25">
      <c r="C529" s="298"/>
      <c r="D529" s="298"/>
      <c r="E529" s="298"/>
      <c r="F529" s="298"/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  <c r="X529" s="298"/>
      <c r="Y529" s="298"/>
      <c r="Z529" s="298"/>
    </row>
    <row r="530" spans="3:26" ht="17.25" x14ac:dyDescent="0.25">
      <c r="C530" s="298"/>
      <c r="D530" s="298"/>
      <c r="E530" s="298"/>
      <c r="F530" s="298"/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  <c r="X530" s="298"/>
      <c r="Y530" s="298"/>
      <c r="Z530" s="298"/>
    </row>
    <row r="531" spans="3:26" ht="17.25" x14ac:dyDescent="0.25">
      <c r="C531" s="298"/>
      <c r="D531" s="298"/>
      <c r="E531" s="298"/>
      <c r="F531" s="298"/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  <c r="X531" s="298"/>
      <c r="Y531" s="298"/>
      <c r="Z531" s="298"/>
    </row>
    <row r="532" spans="3:26" ht="17.25" x14ac:dyDescent="0.25">
      <c r="C532" s="298"/>
      <c r="D532" s="298"/>
      <c r="E532" s="298"/>
      <c r="F532" s="298"/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</row>
    <row r="533" spans="3:26" ht="17.25" x14ac:dyDescent="0.25">
      <c r="C533" s="298"/>
      <c r="D533" s="298"/>
      <c r="E533" s="298"/>
      <c r="F533" s="298"/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</row>
    <row r="534" spans="3:26" ht="17.25" x14ac:dyDescent="0.25">
      <c r="C534" s="298"/>
      <c r="D534" s="298"/>
      <c r="E534" s="298"/>
      <c r="F534" s="298"/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</row>
    <row r="535" spans="3:26" ht="17.25" x14ac:dyDescent="0.25">
      <c r="C535" s="298"/>
      <c r="D535" s="298"/>
      <c r="E535" s="298"/>
      <c r="F535" s="298"/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</row>
    <row r="536" spans="3:26" ht="17.25" x14ac:dyDescent="0.25">
      <c r="C536" s="298"/>
      <c r="D536" s="298"/>
      <c r="E536" s="298"/>
      <c r="F536" s="298"/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</row>
    <row r="537" spans="3:26" ht="17.25" x14ac:dyDescent="0.25">
      <c r="C537" s="298"/>
      <c r="D537" s="298"/>
      <c r="E537" s="298"/>
      <c r="F537" s="298"/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</row>
    <row r="538" spans="3:26" ht="17.25" x14ac:dyDescent="0.25">
      <c r="C538" s="298"/>
      <c r="D538" s="298"/>
      <c r="E538" s="298"/>
      <c r="F538" s="298"/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  <c r="X538" s="298"/>
      <c r="Y538" s="298"/>
      <c r="Z538" s="298"/>
    </row>
    <row r="539" spans="3:26" ht="17.25" x14ac:dyDescent="0.25">
      <c r="C539" s="298"/>
      <c r="D539" s="298"/>
      <c r="E539" s="298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</row>
    <row r="540" spans="3:26" ht="17.25" x14ac:dyDescent="0.25">
      <c r="C540" s="298"/>
      <c r="D540" s="298"/>
      <c r="E540" s="298"/>
      <c r="F540" s="298"/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  <c r="X540" s="298"/>
      <c r="Y540" s="298"/>
      <c r="Z540" s="298"/>
    </row>
    <row r="541" spans="3:26" ht="17.25" x14ac:dyDescent="0.25">
      <c r="C541" s="298"/>
      <c r="D541" s="298"/>
      <c r="E541" s="298"/>
      <c r="F541" s="298"/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  <c r="X541" s="298"/>
      <c r="Y541" s="298"/>
      <c r="Z541" s="298"/>
    </row>
    <row r="542" spans="3:26" ht="17.25" x14ac:dyDescent="0.25">
      <c r="C542" s="298"/>
      <c r="D542" s="298"/>
      <c r="E542" s="298"/>
      <c r="F542" s="298"/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  <c r="X542" s="298"/>
      <c r="Y542" s="298"/>
      <c r="Z542" s="298"/>
    </row>
    <row r="543" spans="3:26" ht="17.25" x14ac:dyDescent="0.25">
      <c r="C543" s="298"/>
      <c r="D543" s="298"/>
      <c r="E543" s="298"/>
      <c r="F543" s="298"/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8"/>
      <c r="Z543" s="298"/>
    </row>
    <row r="544" spans="3:26" ht="17.25" x14ac:dyDescent="0.25">
      <c r="C544" s="298"/>
      <c r="D544" s="298"/>
      <c r="E544" s="298"/>
      <c r="F544" s="298"/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  <c r="X544" s="298"/>
      <c r="Y544" s="298"/>
      <c r="Z544" s="298"/>
    </row>
    <row r="545" spans="3:26" ht="17.25" x14ac:dyDescent="0.25">
      <c r="C545" s="298"/>
      <c r="D545" s="298"/>
      <c r="E545" s="298"/>
      <c r="F545" s="298"/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</row>
    <row r="546" spans="3:26" ht="17.25" x14ac:dyDescent="0.25">
      <c r="C546" s="298"/>
      <c r="D546" s="298"/>
      <c r="E546" s="298"/>
      <c r="F546" s="298"/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</row>
    <row r="547" spans="3:26" ht="17.25" x14ac:dyDescent="0.25">
      <c r="C547" s="298"/>
      <c r="D547" s="298"/>
      <c r="E547" s="298"/>
      <c r="F547" s="298"/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</row>
    <row r="548" spans="3:26" ht="17.25" x14ac:dyDescent="0.25">
      <c r="C548" s="298"/>
      <c r="D548" s="298"/>
      <c r="E548" s="298"/>
      <c r="F548" s="298"/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</row>
    <row r="549" spans="3:26" ht="17.25" x14ac:dyDescent="0.25"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</row>
    <row r="550" spans="3:26" ht="17.25" x14ac:dyDescent="0.25">
      <c r="C550" s="298"/>
      <c r="D550" s="298"/>
      <c r="E550" s="298"/>
      <c r="F550" s="298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</row>
    <row r="551" spans="3:26" ht="17.25" x14ac:dyDescent="0.25"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</row>
    <row r="552" spans="3:26" ht="17.25" x14ac:dyDescent="0.25">
      <c r="C552" s="298"/>
      <c r="D552" s="298"/>
      <c r="E552" s="298"/>
      <c r="F552" s="298"/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</row>
    <row r="553" spans="3:26" ht="17.25" x14ac:dyDescent="0.25">
      <c r="C553" s="298"/>
      <c r="D553" s="298"/>
      <c r="E553" s="298"/>
      <c r="F553" s="298"/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</row>
    <row r="554" spans="3:26" ht="17.25" x14ac:dyDescent="0.25">
      <c r="C554" s="298"/>
      <c r="D554" s="298"/>
      <c r="E554" s="298"/>
      <c r="F554" s="298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</row>
    <row r="555" spans="3:26" ht="17.25" x14ac:dyDescent="0.25">
      <c r="C555" s="298"/>
      <c r="D555" s="298"/>
      <c r="E555" s="298"/>
      <c r="F555" s="298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</row>
    <row r="556" spans="3:26" ht="17.25" x14ac:dyDescent="0.25">
      <c r="C556" s="298"/>
      <c r="D556" s="298"/>
      <c r="E556" s="298"/>
      <c r="F556" s="298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</row>
    <row r="557" spans="3:26" ht="17.25" x14ac:dyDescent="0.25">
      <c r="C557" s="298"/>
      <c r="D557" s="298"/>
      <c r="E557" s="298"/>
      <c r="F557" s="298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</row>
    <row r="558" spans="3:26" ht="17.25" x14ac:dyDescent="0.25">
      <c r="C558" s="298"/>
      <c r="D558" s="298"/>
      <c r="E558" s="298"/>
      <c r="F558" s="298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</row>
    <row r="559" spans="3:26" ht="17.25" x14ac:dyDescent="0.25">
      <c r="C559" s="298"/>
      <c r="D559" s="298"/>
      <c r="E559" s="298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</row>
    <row r="560" spans="3:26" ht="17.25" x14ac:dyDescent="0.25">
      <c r="C560" s="298"/>
      <c r="D560" s="298"/>
      <c r="E560" s="298"/>
      <c r="F560" s="298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</row>
    <row r="561" spans="3:26" ht="17.25" x14ac:dyDescent="0.25">
      <c r="C561" s="298"/>
      <c r="D561" s="298"/>
      <c r="E561" s="298"/>
      <c r="F561" s="298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</row>
    <row r="562" spans="3:26" ht="17.25" x14ac:dyDescent="0.25">
      <c r="C562" s="298"/>
      <c r="D562" s="298"/>
      <c r="E562" s="298"/>
      <c r="F562" s="298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</row>
    <row r="563" spans="3:26" ht="17.25" x14ac:dyDescent="0.25">
      <c r="C563" s="298"/>
      <c r="D563" s="298"/>
      <c r="E563" s="298"/>
      <c r="F563" s="298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</row>
    <row r="564" spans="3:26" ht="17.25" x14ac:dyDescent="0.25">
      <c r="C564" s="298"/>
      <c r="D564" s="298"/>
      <c r="E564" s="298"/>
      <c r="F564" s="298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</row>
    <row r="565" spans="3:26" ht="17.25" x14ac:dyDescent="0.25">
      <c r="C565" s="298"/>
      <c r="D565" s="298"/>
      <c r="E565" s="298"/>
      <c r="F565" s="298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</row>
    <row r="566" spans="3:26" ht="17.25" x14ac:dyDescent="0.25">
      <c r="C566" s="298"/>
      <c r="D566" s="298"/>
      <c r="E566" s="298"/>
      <c r="F566" s="298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</row>
    <row r="567" spans="3:26" ht="17.25" x14ac:dyDescent="0.25">
      <c r="C567" s="298"/>
      <c r="D567" s="298"/>
      <c r="E567" s="298"/>
      <c r="F567" s="298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</row>
    <row r="568" spans="3:26" ht="17.25" x14ac:dyDescent="0.25">
      <c r="C568" s="298"/>
      <c r="D568" s="298"/>
      <c r="E568" s="298"/>
      <c r="F568" s="298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</row>
    <row r="569" spans="3:26" ht="17.25" x14ac:dyDescent="0.25">
      <c r="C569" s="298"/>
      <c r="D569" s="298"/>
      <c r="E569" s="298"/>
      <c r="F569" s="298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</row>
    <row r="570" spans="3:26" ht="17.25" x14ac:dyDescent="0.25">
      <c r="C570" s="298"/>
      <c r="D570" s="298"/>
      <c r="E570" s="298"/>
      <c r="F570" s="298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</row>
    <row r="571" spans="3:26" ht="17.25" x14ac:dyDescent="0.25">
      <c r="C571" s="298"/>
      <c r="D571" s="298"/>
      <c r="E571" s="298"/>
      <c r="F571" s="298"/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</row>
    <row r="572" spans="3:26" ht="17.25" x14ac:dyDescent="0.25">
      <c r="C572" s="298"/>
      <c r="D572" s="298"/>
      <c r="E572" s="298"/>
      <c r="F572" s="298"/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</row>
    <row r="573" spans="3:26" ht="17.25" x14ac:dyDescent="0.25">
      <c r="C573" s="298"/>
      <c r="D573" s="298"/>
      <c r="E573" s="298"/>
      <c r="F573" s="298"/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</row>
    <row r="574" spans="3:26" ht="17.25" x14ac:dyDescent="0.25">
      <c r="C574" s="298"/>
      <c r="D574" s="298"/>
      <c r="E574" s="298"/>
      <c r="F574" s="298"/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</row>
    <row r="575" spans="3:26" ht="17.25" x14ac:dyDescent="0.25">
      <c r="C575" s="298"/>
      <c r="D575" s="298"/>
      <c r="E575" s="298"/>
      <c r="F575" s="298"/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</row>
    <row r="576" spans="3:26" ht="17.25" x14ac:dyDescent="0.25">
      <c r="C576" s="298"/>
      <c r="D576" s="298"/>
      <c r="E576" s="298"/>
      <c r="F576" s="298"/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</row>
    <row r="577" spans="3:26" ht="17.25" x14ac:dyDescent="0.25">
      <c r="C577" s="298"/>
      <c r="D577" s="298"/>
      <c r="E577" s="298"/>
      <c r="F577" s="298"/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</row>
    <row r="578" spans="3:26" ht="17.25" x14ac:dyDescent="0.25">
      <c r="C578" s="298"/>
      <c r="D578" s="298"/>
      <c r="E578" s="298"/>
      <c r="F578" s="298"/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</row>
    <row r="579" spans="3:26" ht="17.25" x14ac:dyDescent="0.25">
      <c r="C579" s="298"/>
      <c r="D579" s="298"/>
      <c r="E579" s="298"/>
      <c r="F579" s="298"/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</row>
    <row r="580" spans="3:26" ht="17.25" x14ac:dyDescent="0.25">
      <c r="C580" s="298"/>
      <c r="D580" s="298"/>
      <c r="E580" s="298"/>
      <c r="F580" s="298"/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</row>
    <row r="581" spans="3:26" ht="17.25" x14ac:dyDescent="0.25">
      <c r="C581" s="298"/>
      <c r="D581" s="298"/>
      <c r="E581" s="298"/>
      <c r="F581" s="298"/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</row>
    <row r="582" spans="3:26" ht="17.25" x14ac:dyDescent="0.25">
      <c r="C582" s="298"/>
      <c r="D582" s="298"/>
      <c r="E582" s="298"/>
      <c r="F582" s="298"/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</row>
    <row r="583" spans="3:26" ht="17.25" x14ac:dyDescent="0.25">
      <c r="C583" s="298"/>
      <c r="D583" s="298"/>
      <c r="E583" s="298"/>
      <c r="F583" s="298"/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</row>
    <row r="584" spans="3:26" ht="17.25" x14ac:dyDescent="0.25">
      <c r="C584" s="298"/>
      <c r="D584" s="298"/>
      <c r="E584" s="298"/>
      <c r="F584" s="298"/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</row>
    <row r="585" spans="3:26" ht="17.25" x14ac:dyDescent="0.25">
      <c r="C585" s="298"/>
      <c r="D585" s="298"/>
      <c r="E585" s="298"/>
      <c r="F585" s="298"/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</row>
    <row r="586" spans="3:26" ht="17.25" x14ac:dyDescent="0.25">
      <c r="C586" s="298"/>
      <c r="D586" s="298"/>
      <c r="E586" s="298"/>
      <c r="F586" s="298"/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</row>
    <row r="587" spans="3:26" ht="17.25" x14ac:dyDescent="0.25">
      <c r="C587" s="298"/>
      <c r="D587" s="298"/>
      <c r="E587" s="298"/>
      <c r="F587" s="298"/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</row>
    <row r="588" spans="3:26" ht="17.25" x14ac:dyDescent="0.25">
      <c r="C588" s="298"/>
      <c r="D588" s="298"/>
      <c r="E588" s="298"/>
      <c r="F588" s="298"/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</row>
    <row r="589" spans="3:26" ht="17.25" x14ac:dyDescent="0.25">
      <c r="C589" s="298"/>
      <c r="D589" s="298"/>
      <c r="E589" s="298"/>
      <c r="F589" s="298"/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</row>
    <row r="590" spans="3:26" ht="17.25" x14ac:dyDescent="0.25">
      <c r="C590" s="298"/>
      <c r="D590" s="298"/>
      <c r="E590" s="298"/>
      <c r="F590" s="298"/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</row>
    <row r="591" spans="3:26" ht="17.25" x14ac:dyDescent="0.25">
      <c r="C591" s="298"/>
      <c r="D591" s="298"/>
      <c r="E591" s="298"/>
      <c r="F591" s="298"/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</row>
    <row r="592" spans="3:26" ht="17.25" x14ac:dyDescent="0.25">
      <c r="C592" s="298"/>
      <c r="D592" s="298"/>
      <c r="E592" s="298"/>
      <c r="F592" s="298"/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</row>
    <row r="593" spans="3:26" ht="17.25" x14ac:dyDescent="0.25">
      <c r="C593" s="298"/>
      <c r="D593" s="298"/>
      <c r="E593" s="298"/>
      <c r="F593" s="298"/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</row>
    <row r="594" spans="3:26" ht="17.25" x14ac:dyDescent="0.25">
      <c r="C594" s="298"/>
      <c r="D594" s="298"/>
      <c r="E594" s="298"/>
      <c r="F594" s="298"/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</row>
    <row r="595" spans="3:26" ht="17.25" x14ac:dyDescent="0.25">
      <c r="C595" s="298"/>
      <c r="D595" s="298"/>
      <c r="E595" s="298"/>
      <c r="F595" s="298"/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</row>
    <row r="596" spans="3:26" ht="17.25" x14ac:dyDescent="0.25">
      <c r="C596" s="298"/>
      <c r="D596" s="298"/>
      <c r="E596" s="298"/>
      <c r="F596" s="298"/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</row>
    <row r="597" spans="3:26" ht="17.25" x14ac:dyDescent="0.25">
      <c r="C597" s="298"/>
      <c r="D597" s="298"/>
      <c r="E597" s="298"/>
      <c r="F597" s="298"/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</row>
    <row r="598" spans="3:26" ht="17.25" x14ac:dyDescent="0.25">
      <c r="C598" s="298"/>
      <c r="D598" s="298"/>
      <c r="E598" s="298"/>
      <c r="F598" s="298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</row>
    <row r="599" spans="3:26" ht="17.25" x14ac:dyDescent="0.25">
      <c r="C599" s="298"/>
      <c r="D599" s="298"/>
      <c r="E599" s="298"/>
      <c r="F599" s="298"/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</row>
    <row r="600" spans="3:26" ht="17.25" x14ac:dyDescent="0.25">
      <c r="C600" s="298"/>
      <c r="D600" s="298"/>
      <c r="E600" s="298"/>
      <c r="F600" s="298"/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</row>
    <row r="601" spans="3:26" ht="17.25" x14ac:dyDescent="0.25">
      <c r="C601" s="298"/>
      <c r="D601" s="298"/>
      <c r="E601" s="298"/>
      <c r="F601" s="298"/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</row>
    <row r="602" spans="3:26" ht="17.25" x14ac:dyDescent="0.25">
      <c r="C602" s="298"/>
      <c r="D602" s="298"/>
      <c r="E602" s="298"/>
      <c r="F602" s="298"/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</row>
    <row r="603" spans="3:26" ht="17.25" x14ac:dyDescent="0.25">
      <c r="C603" s="298"/>
      <c r="D603" s="298"/>
      <c r="E603" s="298"/>
      <c r="F603" s="298"/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</row>
    <row r="604" spans="3:26" ht="17.25" x14ac:dyDescent="0.25">
      <c r="C604" s="298"/>
      <c r="D604" s="298"/>
      <c r="E604" s="298"/>
      <c r="F604" s="298"/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</row>
    <row r="605" spans="3:26" ht="17.25" x14ac:dyDescent="0.25">
      <c r="C605" s="298"/>
      <c r="D605" s="298"/>
      <c r="E605" s="298"/>
      <c r="F605" s="298"/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</row>
    <row r="606" spans="3:26" ht="17.25" x14ac:dyDescent="0.25">
      <c r="C606" s="298"/>
      <c r="D606" s="298"/>
      <c r="E606" s="298"/>
      <c r="F606" s="298"/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</row>
    <row r="607" spans="3:26" ht="17.25" x14ac:dyDescent="0.25">
      <c r="C607" s="298"/>
      <c r="D607" s="298"/>
      <c r="E607" s="298"/>
      <c r="F607" s="298"/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</row>
    <row r="608" spans="3:26" ht="17.25" x14ac:dyDescent="0.25">
      <c r="C608" s="298"/>
      <c r="D608" s="298"/>
      <c r="E608" s="298"/>
      <c r="F608" s="298"/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</row>
    <row r="609" spans="3:26" ht="17.25" x14ac:dyDescent="0.25">
      <c r="C609" s="298"/>
      <c r="D609" s="298"/>
      <c r="E609" s="298"/>
      <c r="F609" s="298"/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</row>
    <row r="610" spans="3:26" ht="17.25" x14ac:dyDescent="0.25">
      <c r="C610" s="298"/>
      <c r="D610" s="298"/>
      <c r="E610" s="298"/>
      <c r="F610" s="298"/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</row>
    <row r="611" spans="3:26" ht="17.25" x14ac:dyDescent="0.25">
      <c r="C611" s="298"/>
      <c r="D611" s="298"/>
      <c r="E611" s="298"/>
      <c r="F611" s="298"/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</row>
    <row r="612" spans="3:26" ht="17.25" x14ac:dyDescent="0.25">
      <c r="C612" s="298"/>
      <c r="D612" s="298"/>
      <c r="E612" s="298"/>
      <c r="F612" s="298"/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</row>
    <row r="613" spans="3:26" ht="17.25" x14ac:dyDescent="0.25">
      <c r="C613" s="298"/>
      <c r="D613" s="298"/>
      <c r="E613" s="298"/>
      <c r="F613" s="298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</row>
    <row r="614" spans="3:26" ht="17.25" x14ac:dyDescent="0.25">
      <c r="C614" s="298"/>
      <c r="D614" s="298"/>
      <c r="E614" s="298"/>
      <c r="F614" s="298"/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</row>
    <row r="615" spans="3:26" ht="17.25" x14ac:dyDescent="0.25">
      <c r="C615" s="298"/>
      <c r="D615" s="298"/>
      <c r="E615" s="298"/>
      <c r="F615" s="298"/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</row>
    <row r="616" spans="3:26" ht="17.25" x14ac:dyDescent="0.25">
      <c r="C616" s="298"/>
      <c r="D616" s="298"/>
      <c r="E616" s="298"/>
      <c r="F616" s="298"/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</row>
    <row r="617" spans="3:26" ht="17.25" x14ac:dyDescent="0.25">
      <c r="C617" s="298"/>
      <c r="D617" s="298"/>
      <c r="E617" s="298"/>
      <c r="F617" s="298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</row>
    <row r="618" spans="3:26" ht="17.25" x14ac:dyDescent="0.25">
      <c r="C618" s="298"/>
      <c r="D618" s="298"/>
      <c r="E618" s="298"/>
      <c r="F618" s="298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</row>
    <row r="619" spans="3:26" ht="17.25" x14ac:dyDescent="0.25">
      <c r="C619" s="298"/>
      <c r="D619" s="298"/>
      <c r="E619" s="298"/>
      <c r="F619" s="298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</row>
    <row r="620" spans="3:26" ht="17.25" x14ac:dyDescent="0.25">
      <c r="C620" s="298"/>
      <c r="D620" s="298"/>
      <c r="E620" s="298"/>
      <c r="F620" s="298"/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</row>
    <row r="621" spans="3:26" ht="17.25" x14ac:dyDescent="0.25">
      <c r="C621" s="298"/>
      <c r="D621" s="298"/>
      <c r="E621" s="298"/>
      <c r="F621" s="298"/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</row>
    <row r="622" spans="3:26" ht="17.25" x14ac:dyDescent="0.25">
      <c r="C622" s="298"/>
      <c r="D622" s="298"/>
      <c r="E622" s="298"/>
      <c r="F622" s="298"/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</row>
    <row r="623" spans="3:26" ht="17.25" x14ac:dyDescent="0.25">
      <c r="C623" s="298"/>
      <c r="D623" s="298"/>
      <c r="E623" s="298"/>
      <c r="F623" s="298"/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</row>
    <row r="624" spans="3:26" ht="17.25" x14ac:dyDescent="0.25">
      <c r="C624" s="298"/>
      <c r="D624" s="298"/>
      <c r="E624" s="298"/>
      <c r="F624" s="298"/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</row>
    <row r="625" spans="3:26" ht="17.25" x14ac:dyDescent="0.25">
      <c r="C625" s="298"/>
      <c r="D625" s="298"/>
      <c r="E625" s="298"/>
      <c r="F625" s="298"/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</row>
    <row r="626" spans="3:26" ht="17.25" x14ac:dyDescent="0.25">
      <c r="C626" s="298"/>
      <c r="D626" s="298"/>
      <c r="E626" s="298"/>
      <c r="F626" s="298"/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</row>
    <row r="627" spans="3:26" ht="17.25" x14ac:dyDescent="0.25">
      <c r="C627" s="298"/>
      <c r="D627" s="298"/>
      <c r="E627" s="298"/>
      <c r="F627" s="298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</row>
    <row r="628" spans="3:26" ht="17.25" x14ac:dyDescent="0.25">
      <c r="C628" s="298"/>
      <c r="D628" s="298"/>
      <c r="E628" s="298"/>
      <c r="F628" s="298"/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</row>
    <row r="629" spans="3:26" ht="17.25" x14ac:dyDescent="0.25">
      <c r="C629" s="298"/>
      <c r="D629" s="298"/>
      <c r="E629" s="298"/>
      <c r="F629" s="298"/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</row>
    <row r="630" spans="3:26" ht="17.25" x14ac:dyDescent="0.25">
      <c r="C630" s="298"/>
      <c r="D630" s="298"/>
      <c r="E630" s="298"/>
      <c r="F630" s="298"/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</row>
    <row r="631" spans="3:26" ht="17.25" x14ac:dyDescent="0.25">
      <c r="C631" s="298"/>
      <c r="D631" s="298"/>
      <c r="E631" s="298"/>
      <c r="F631" s="298"/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</row>
    <row r="632" spans="3:26" ht="17.25" x14ac:dyDescent="0.25">
      <c r="C632" s="298"/>
      <c r="D632" s="298"/>
      <c r="E632" s="298"/>
      <c r="F632" s="298"/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</row>
    <row r="633" spans="3:26" ht="17.25" x14ac:dyDescent="0.25">
      <c r="C633" s="298"/>
      <c r="D633" s="298"/>
      <c r="E633" s="298"/>
      <c r="F633" s="298"/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</row>
    <row r="634" spans="3:26" ht="17.25" x14ac:dyDescent="0.25">
      <c r="C634" s="298"/>
      <c r="D634" s="298"/>
      <c r="E634" s="298"/>
      <c r="F634" s="298"/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</row>
    <row r="635" spans="3:26" ht="17.25" x14ac:dyDescent="0.25">
      <c r="C635" s="298"/>
      <c r="D635" s="298"/>
      <c r="E635" s="298"/>
      <c r="F635" s="298"/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</row>
    <row r="636" spans="3:26" ht="17.25" x14ac:dyDescent="0.25">
      <c r="C636" s="298"/>
      <c r="D636" s="298"/>
      <c r="E636" s="298"/>
      <c r="F636" s="298"/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</row>
    <row r="637" spans="3:26" ht="17.25" x14ac:dyDescent="0.25">
      <c r="C637" s="298"/>
      <c r="D637" s="298"/>
      <c r="E637" s="298"/>
      <c r="F637" s="298"/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</row>
    <row r="638" spans="3:26" ht="17.25" x14ac:dyDescent="0.25">
      <c r="C638" s="298"/>
      <c r="D638" s="298"/>
      <c r="E638" s="298"/>
      <c r="F638" s="298"/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</row>
    <row r="639" spans="3:26" ht="17.25" x14ac:dyDescent="0.25">
      <c r="C639" s="298"/>
      <c r="D639" s="298"/>
      <c r="E639" s="298"/>
      <c r="F639" s="298"/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</row>
    <row r="640" spans="3:26" ht="17.25" x14ac:dyDescent="0.25">
      <c r="C640" s="298"/>
      <c r="D640" s="298"/>
      <c r="E640" s="298"/>
      <c r="F640" s="298"/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</row>
    <row r="641" spans="3:26" ht="17.25" x14ac:dyDescent="0.25">
      <c r="C641" s="298"/>
      <c r="D641" s="298"/>
      <c r="E641" s="298"/>
      <c r="F641" s="298"/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</row>
    <row r="642" spans="3:26" ht="17.25" x14ac:dyDescent="0.25">
      <c r="C642" s="298"/>
      <c r="D642" s="298"/>
      <c r="E642" s="298"/>
      <c r="F642" s="298"/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</row>
    <row r="643" spans="3:26" ht="17.25" x14ac:dyDescent="0.25">
      <c r="C643" s="298"/>
      <c r="D643" s="298"/>
      <c r="E643" s="298"/>
      <c r="F643" s="298"/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</row>
    <row r="644" spans="3:26" ht="17.25" x14ac:dyDescent="0.25">
      <c r="C644" s="298"/>
      <c r="D644" s="298"/>
      <c r="E644" s="298"/>
      <c r="F644" s="298"/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</row>
    <row r="645" spans="3:26" ht="17.25" x14ac:dyDescent="0.25">
      <c r="C645" s="298"/>
      <c r="D645" s="298"/>
      <c r="E645" s="298"/>
      <c r="F645" s="298"/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</row>
    <row r="646" spans="3:26" ht="17.25" x14ac:dyDescent="0.25">
      <c r="C646" s="298"/>
      <c r="D646" s="298"/>
      <c r="E646" s="298"/>
      <c r="F646" s="298"/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</row>
    <row r="647" spans="3:26" ht="17.25" x14ac:dyDescent="0.25">
      <c r="C647" s="298"/>
      <c r="D647" s="298"/>
      <c r="E647" s="298"/>
      <c r="F647" s="298"/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</row>
    <row r="648" spans="3:26" ht="17.25" x14ac:dyDescent="0.25">
      <c r="C648" s="298"/>
      <c r="D648" s="298"/>
      <c r="E648" s="298"/>
      <c r="F648" s="298"/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</row>
    <row r="649" spans="3:26" ht="17.25" x14ac:dyDescent="0.25">
      <c r="C649" s="298"/>
      <c r="D649" s="298"/>
      <c r="E649" s="298"/>
      <c r="F649" s="298"/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</row>
    <row r="650" spans="3:26" ht="17.25" x14ac:dyDescent="0.25">
      <c r="C650" s="298"/>
      <c r="D650" s="298"/>
      <c r="E650" s="298"/>
      <c r="F650" s="298"/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</row>
    <row r="651" spans="3:26" ht="17.25" x14ac:dyDescent="0.25">
      <c r="C651" s="298"/>
      <c r="D651" s="298"/>
      <c r="E651" s="298"/>
      <c r="F651" s="298"/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</row>
    <row r="652" spans="3:26" ht="17.25" x14ac:dyDescent="0.25">
      <c r="C652" s="298"/>
      <c r="D652" s="298"/>
      <c r="E652" s="298"/>
      <c r="F652" s="298"/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</row>
    <row r="653" spans="3:26" ht="17.25" x14ac:dyDescent="0.25">
      <c r="C653" s="298"/>
      <c r="D653" s="298"/>
      <c r="E653" s="298"/>
      <c r="F653" s="298"/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</row>
    <row r="654" spans="3:26" ht="17.25" x14ac:dyDescent="0.25">
      <c r="C654" s="298"/>
      <c r="D654" s="298"/>
      <c r="E654" s="298"/>
      <c r="F654" s="298"/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</row>
    <row r="655" spans="3:26" ht="17.25" x14ac:dyDescent="0.25">
      <c r="C655" s="298"/>
      <c r="D655" s="298"/>
      <c r="E655" s="298"/>
      <c r="F655" s="298"/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</row>
    <row r="656" spans="3:26" ht="17.25" x14ac:dyDescent="0.25">
      <c r="C656" s="298"/>
      <c r="D656" s="298"/>
      <c r="E656" s="298"/>
      <c r="F656" s="298"/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</row>
    <row r="657" spans="3:26" ht="17.25" x14ac:dyDescent="0.25">
      <c r="C657" s="298"/>
      <c r="D657" s="298"/>
      <c r="E657" s="298"/>
      <c r="F657" s="298"/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</row>
    <row r="658" spans="3:26" ht="17.25" x14ac:dyDescent="0.25">
      <c r="C658" s="298"/>
      <c r="D658" s="298"/>
      <c r="E658" s="298"/>
      <c r="F658" s="298"/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</row>
    <row r="659" spans="3:26" ht="17.25" x14ac:dyDescent="0.25">
      <c r="C659" s="298"/>
      <c r="D659" s="298"/>
      <c r="E659" s="298"/>
      <c r="F659" s="298"/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</row>
    <row r="660" spans="3:26" ht="17.25" x14ac:dyDescent="0.25">
      <c r="C660" s="298"/>
      <c r="D660" s="298"/>
      <c r="E660" s="298"/>
      <c r="F660" s="298"/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</row>
    <row r="661" spans="3:26" ht="17.25" x14ac:dyDescent="0.25">
      <c r="C661" s="298"/>
      <c r="D661" s="298"/>
      <c r="E661" s="298"/>
      <c r="F661" s="298"/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</row>
    <row r="662" spans="3:26" ht="17.25" x14ac:dyDescent="0.25">
      <c r="C662" s="298"/>
      <c r="D662" s="298"/>
      <c r="E662" s="298"/>
      <c r="F662" s="298"/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</row>
    <row r="663" spans="3:26" ht="17.25" x14ac:dyDescent="0.25">
      <c r="C663" s="298"/>
      <c r="D663" s="298"/>
      <c r="E663" s="298"/>
      <c r="F663" s="298"/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</row>
    <row r="664" spans="3:26" ht="17.25" x14ac:dyDescent="0.25">
      <c r="C664" s="298"/>
      <c r="D664" s="298"/>
      <c r="E664" s="298"/>
      <c r="F664" s="298"/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</row>
    <row r="665" spans="3:26" ht="17.25" x14ac:dyDescent="0.25">
      <c r="C665" s="298"/>
      <c r="D665" s="298"/>
      <c r="E665" s="298"/>
      <c r="F665" s="298"/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</row>
    <row r="666" spans="3:26" ht="17.25" x14ac:dyDescent="0.25">
      <c r="C666" s="298"/>
      <c r="D666" s="298"/>
      <c r="E666" s="298"/>
      <c r="F666" s="298"/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</row>
    <row r="667" spans="3:26" ht="17.25" x14ac:dyDescent="0.25">
      <c r="C667" s="298"/>
      <c r="D667" s="298"/>
      <c r="E667" s="298"/>
      <c r="F667" s="298"/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</row>
    <row r="668" spans="3:26" ht="17.25" x14ac:dyDescent="0.25">
      <c r="C668" s="298"/>
      <c r="D668" s="298"/>
      <c r="E668" s="298"/>
      <c r="F668" s="298"/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</row>
    <row r="669" spans="3:26" ht="17.25" x14ac:dyDescent="0.25">
      <c r="C669" s="298"/>
      <c r="D669" s="298"/>
      <c r="E669" s="298"/>
      <c r="F669" s="298"/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</row>
    <row r="670" spans="3:26" ht="17.25" x14ac:dyDescent="0.25">
      <c r="C670" s="298"/>
      <c r="D670" s="298"/>
      <c r="E670" s="298"/>
      <c r="F670" s="298"/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</row>
    <row r="671" spans="3:26" ht="17.25" x14ac:dyDescent="0.25">
      <c r="C671" s="298"/>
      <c r="D671" s="298"/>
      <c r="E671" s="298"/>
      <c r="F671" s="298"/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</row>
    <row r="672" spans="3:26" ht="17.25" x14ac:dyDescent="0.25">
      <c r="C672" s="298"/>
      <c r="D672" s="298"/>
      <c r="E672" s="298"/>
      <c r="F672" s="298"/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</row>
    <row r="673" spans="3:26" ht="17.25" x14ac:dyDescent="0.25">
      <c r="C673" s="298"/>
      <c r="D673" s="298"/>
      <c r="E673" s="298"/>
      <c r="F673" s="298"/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</row>
    <row r="674" spans="3:26" ht="17.25" x14ac:dyDescent="0.25">
      <c r="C674" s="298"/>
      <c r="D674" s="298"/>
      <c r="E674" s="298"/>
      <c r="F674" s="298"/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</row>
    <row r="675" spans="3:26" ht="17.25" x14ac:dyDescent="0.25">
      <c r="C675" s="298"/>
      <c r="D675" s="298"/>
      <c r="E675" s="298"/>
      <c r="F675" s="298"/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</row>
    <row r="676" spans="3:26" ht="17.25" x14ac:dyDescent="0.25">
      <c r="C676" s="298"/>
      <c r="D676" s="298"/>
      <c r="E676" s="298"/>
      <c r="F676" s="298"/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</row>
    <row r="677" spans="3:26" ht="17.25" x14ac:dyDescent="0.25">
      <c r="C677" s="298"/>
      <c r="D677" s="298"/>
      <c r="E677" s="298"/>
      <c r="F677" s="298"/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</row>
    <row r="678" spans="3:26" ht="17.25" x14ac:dyDescent="0.25">
      <c r="C678" s="298"/>
      <c r="D678" s="298"/>
      <c r="E678" s="298"/>
      <c r="F678" s="298"/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</row>
    <row r="679" spans="3:26" ht="17.25" x14ac:dyDescent="0.25">
      <c r="C679" s="298"/>
      <c r="D679" s="298"/>
      <c r="E679" s="298"/>
      <c r="F679" s="298"/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</row>
    <row r="680" spans="3:26" ht="17.25" x14ac:dyDescent="0.25">
      <c r="C680" s="298"/>
      <c r="D680" s="298"/>
      <c r="E680" s="298"/>
      <c r="F680" s="298"/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</row>
    <row r="681" spans="3:26" ht="17.25" x14ac:dyDescent="0.25">
      <c r="C681" s="298"/>
      <c r="D681" s="298"/>
      <c r="E681" s="298"/>
      <c r="F681" s="298"/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</row>
    <row r="682" spans="3:26" ht="17.25" x14ac:dyDescent="0.25">
      <c r="C682" s="298"/>
      <c r="D682" s="298"/>
      <c r="E682" s="298"/>
      <c r="F682" s="298"/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</row>
    <row r="683" spans="3:26" ht="17.25" x14ac:dyDescent="0.25">
      <c r="C683" s="298"/>
      <c r="D683" s="298"/>
      <c r="E683" s="298"/>
      <c r="F683" s="298"/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</row>
    <row r="684" spans="3:26" ht="17.25" x14ac:dyDescent="0.25">
      <c r="C684" s="298"/>
      <c r="D684" s="298"/>
      <c r="E684" s="298"/>
      <c r="F684" s="298"/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</row>
    <row r="685" spans="3:26" ht="17.25" x14ac:dyDescent="0.25">
      <c r="C685" s="298"/>
      <c r="D685" s="298"/>
      <c r="E685" s="298"/>
      <c r="F685" s="298"/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</row>
    <row r="686" spans="3:26" ht="17.25" x14ac:dyDescent="0.25">
      <c r="C686" s="298"/>
      <c r="D686" s="298"/>
      <c r="E686" s="298"/>
      <c r="F686" s="298"/>
      <c r="G686" s="298"/>
      <c r="H686" s="298"/>
      <c r="I686" s="298"/>
      <c r="J686" s="298"/>
      <c r="K686" s="298"/>
      <c r="L686" s="298"/>
      <c r="M686" s="298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</row>
    <row r="687" spans="3:26" ht="17.25" x14ac:dyDescent="0.25">
      <c r="C687" s="298"/>
      <c r="D687" s="298"/>
      <c r="E687" s="298"/>
      <c r="F687" s="298"/>
      <c r="G687" s="298"/>
      <c r="H687" s="298"/>
      <c r="I687" s="298"/>
      <c r="J687" s="298"/>
      <c r="K687" s="298"/>
      <c r="L687" s="298"/>
      <c r="M687" s="298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</row>
    <row r="688" spans="3:26" ht="17.25" x14ac:dyDescent="0.25">
      <c r="C688" s="298"/>
      <c r="D688" s="298"/>
      <c r="E688" s="298"/>
      <c r="F688" s="298"/>
      <c r="G688" s="298"/>
      <c r="H688" s="298"/>
      <c r="I688" s="298"/>
      <c r="J688" s="298"/>
      <c r="K688" s="298"/>
      <c r="L688" s="298"/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</row>
    <row r="689" spans="3:26" ht="17.25" x14ac:dyDescent="0.25">
      <c r="C689" s="298"/>
      <c r="D689" s="298"/>
      <c r="E689" s="298"/>
      <c r="F689" s="298"/>
      <c r="G689" s="298"/>
      <c r="H689" s="298"/>
      <c r="I689" s="298"/>
      <c r="J689" s="298"/>
      <c r="K689" s="298"/>
      <c r="L689" s="298"/>
      <c r="M689" s="298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</row>
    <row r="690" spans="3:26" ht="17.25" x14ac:dyDescent="0.25">
      <c r="C690" s="298"/>
      <c r="D690" s="298"/>
      <c r="E690" s="298"/>
      <c r="F690" s="298"/>
      <c r="G690" s="298"/>
      <c r="H690" s="298"/>
      <c r="I690" s="298"/>
      <c r="J690" s="298"/>
      <c r="K690" s="298"/>
      <c r="L690" s="298"/>
      <c r="M690" s="298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</row>
    <row r="691" spans="3:26" ht="17.25" x14ac:dyDescent="0.25">
      <c r="C691" s="298"/>
      <c r="D691" s="298"/>
      <c r="E691" s="298"/>
      <c r="F691" s="298"/>
      <c r="G691" s="298"/>
      <c r="H691" s="298"/>
      <c r="I691" s="298"/>
      <c r="J691" s="298"/>
      <c r="K691" s="298"/>
      <c r="L691" s="298"/>
      <c r="M691" s="298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</row>
    <row r="692" spans="3:26" ht="17.25" x14ac:dyDescent="0.25">
      <c r="C692" s="298"/>
      <c r="D692" s="298"/>
      <c r="E692" s="298"/>
      <c r="F692" s="298"/>
      <c r="G692" s="298"/>
      <c r="H692" s="298"/>
      <c r="I692" s="298"/>
      <c r="J692" s="298"/>
      <c r="K692" s="298"/>
      <c r="L692" s="298"/>
      <c r="M692" s="298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</row>
    <row r="693" spans="3:26" ht="17.25" x14ac:dyDescent="0.25">
      <c r="C693" s="298"/>
      <c r="D693" s="298"/>
      <c r="E693" s="298"/>
      <c r="F693" s="298"/>
      <c r="G693" s="298"/>
      <c r="H693" s="298"/>
      <c r="I693" s="298"/>
      <c r="J693" s="298"/>
      <c r="K693" s="298"/>
      <c r="L693" s="298"/>
      <c r="M693" s="298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</row>
    <row r="694" spans="3:26" ht="17.25" x14ac:dyDescent="0.25">
      <c r="C694" s="298"/>
      <c r="D694" s="298"/>
      <c r="E694" s="298"/>
      <c r="F694" s="298"/>
      <c r="G694" s="298"/>
      <c r="H694" s="298"/>
      <c r="I694" s="298"/>
      <c r="J694" s="298"/>
      <c r="K694" s="298"/>
      <c r="L694" s="298"/>
      <c r="M694" s="298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</row>
    <row r="695" spans="3:26" ht="17.25" x14ac:dyDescent="0.25">
      <c r="C695" s="298"/>
      <c r="D695" s="298"/>
      <c r="E695" s="298"/>
      <c r="F695" s="298"/>
      <c r="G695" s="298"/>
      <c r="H695" s="298"/>
      <c r="I695" s="298"/>
      <c r="J695" s="298"/>
      <c r="K695" s="298"/>
      <c r="L695" s="298"/>
      <c r="M695" s="298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</row>
    <row r="696" spans="3:26" ht="17.25" x14ac:dyDescent="0.25">
      <c r="C696" s="298"/>
      <c r="D696" s="298"/>
      <c r="E696" s="298"/>
      <c r="F696" s="298"/>
      <c r="G696" s="298"/>
      <c r="H696" s="298"/>
      <c r="I696" s="298"/>
      <c r="J696" s="298"/>
      <c r="K696" s="298"/>
      <c r="L696" s="298"/>
      <c r="M696" s="298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</row>
    <row r="697" spans="3:26" ht="17.25" x14ac:dyDescent="0.25">
      <c r="C697" s="298"/>
      <c r="D697" s="298"/>
      <c r="E697" s="298"/>
      <c r="F697" s="298"/>
      <c r="G697" s="298"/>
      <c r="H697" s="298"/>
      <c r="I697" s="298"/>
      <c r="J697" s="298"/>
      <c r="K697" s="298"/>
      <c r="L697" s="298"/>
      <c r="M697" s="298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</row>
    <row r="698" spans="3:26" ht="17.25" x14ac:dyDescent="0.25">
      <c r="C698" s="298"/>
      <c r="D698" s="298"/>
      <c r="E698" s="298"/>
      <c r="F698" s="298"/>
      <c r="G698" s="298"/>
      <c r="H698" s="298"/>
      <c r="I698" s="298"/>
      <c r="J698" s="298"/>
      <c r="K698" s="298"/>
      <c r="L698" s="298"/>
      <c r="M698" s="298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</row>
    <row r="699" spans="3:26" ht="17.25" x14ac:dyDescent="0.25">
      <c r="C699" s="298"/>
      <c r="D699" s="298"/>
      <c r="E699" s="298"/>
      <c r="F699" s="298"/>
      <c r="G699" s="298"/>
      <c r="H699" s="298"/>
      <c r="I699" s="298"/>
      <c r="J699" s="298"/>
      <c r="K699" s="298"/>
      <c r="L699" s="298"/>
      <c r="M699" s="298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</row>
    <row r="700" spans="3:26" ht="17.25" x14ac:dyDescent="0.25">
      <c r="C700" s="298"/>
      <c r="D700" s="298"/>
      <c r="E700" s="298"/>
      <c r="F700" s="298"/>
      <c r="G700" s="298"/>
      <c r="H700" s="298"/>
      <c r="I700" s="298"/>
      <c r="J700" s="298"/>
      <c r="K700" s="298"/>
      <c r="L700" s="298"/>
      <c r="M700" s="298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</row>
    <row r="701" spans="3:26" ht="17.25" x14ac:dyDescent="0.25">
      <c r="C701" s="298"/>
      <c r="D701" s="298"/>
      <c r="E701" s="298"/>
      <c r="F701" s="298"/>
      <c r="G701" s="298"/>
      <c r="H701" s="298"/>
      <c r="I701" s="298"/>
      <c r="J701" s="298"/>
      <c r="K701" s="298"/>
      <c r="L701" s="298"/>
      <c r="M701" s="298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</row>
    <row r="702" spans="3:26" ht="17.25" x14ac:dyDescent="0.25">
      <c r="C702" s="298"/>
      <c r="D702" s="298"/>
      <c r="E702" s="298"/>
      <c r="F702" s="298"/>
      <c r="G702" s="298"/>
      <c r="H702" s="298"/>
      <c r="I702" s="298"/>
      <c r="J702" s="298"/>
      <c r="K702" s="298"/>
      <c r="L702" s="298"/>
      <c r="M702" s="298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</row>
    <row r="703" spans="3:26" ht="17.25" x14ac:dyDescent="0.25">
      <c r="C703" s="298"/>
      <c r="D703" s="298"/>
      <c r="E703" s="298"/>
      <c r="F703" s="298"/>
      <c r="G703" s="298"/>
      <c r="H703" s="298"/>
      <c r="I703" s="298"/>
      <c r="J703" s="298"/>
      <c r="K703" s="298"/>
      <c r="L703" s="298"/>
      <c r="M703" s="298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</row>
    <row r="704" spans="3:26" ht="17.25" x14ac:dyDescent="0.25">
      <c r="C704" s="298"/>
      <c r="D704" s="298"/>
      <c r="E704" s="298"/>
      <c r="F704" s="298"/>
      <c r="G704" s="298"/>
      <c r="H704" s="298"/>
      <c r="I704" s="298"/>
      <c r="J704" s="298"/>
      <c r="K704" s="298"/>
      <c r="L704" s="298"/>
      <c r="M704" s="298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</row>
    <row r="705" spans="3:26" ht="17.25" x14ac:dyDescent="0.25">
      <c r="C705" s="298"/>
      <c r="D705" s="298"/>
      <c r="E705" s="298"/>
      <c r="F705" s="298"/>
      <c r="G705" s="298"/>
      <c r="H705" s="298"/>
      <c r="I705" s="298"/>
      <c r="J705" s="298"/>
      <c r="K705" s="298"/>
      <c r="L705" s="298"/>
      <c r="M705" s="298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</row>
    <row r="706" spans="3:26" ht="17.25" x14ac:dyDescent="0.25">
      <c r="C706" s="298"/>
      <c r="D706" s="298"/>
      <c r="E706" s="298"/>
      <c r="F706" s="298"/>
      <c r="G706" s="298"/>
      <c r="H706" s="298"/>
      <c r="I706" s="298"/>
      <c r="J706" s="298"/>
      <c r="K706" s="298"/>
      <c r="L706" s="298"/>
      <c r="M706" s="298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</row>
    <row r="707" spans="3:26" ht="17.25" x14ac:dyDescent="0.25">
      <c r="C707" s="298"/>
      <c r="D707" s="298"/>
      <c r="E707" s="298"/>
      <c r="F707" s="298"/>
      <c r="G707" s="298"/>
      <c r="H707" s="298"/>
      <c r="I707" s="298"/>
      <c r="J707" s="298"/>
      <c r="K707" s="298"/>
      <c r="L707" s="298"/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</row>
    <row r="708" spans="3:26" ht="17.25" x14ac:dyDescent="0.25">
      <c r="C708" s="298"/>
      <c r="D708" s="298"/>
      <c r="E708" s="298"/>
      <c r="F708" s="298"/>
      <c r="G708" s="298"/>
      <c r="H708" s="298"/>
      <c r="I708" s="298"/>
      <c r="J708" s="298"/>
      <c r="K708" s="298"/>
      <c r="L708" s="298"/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</row>
    <row r="709" spans="3:26" ht="17.25" x14ac:dyDescent="0.25">
      <c r="C709" s="298"/>
      <c r="D709" s="298"/>
      <c r="E709" s="298"/>
      <c r="F709" s="298"/>
      <c r="G709" s="298"/>
      <c r="H709" s="298"/>
      <c r="I709" s="298"/>
      <c r="J709" s="298"/>
      <c r="K709" s="298"/>
      <c r="L709" s="298"/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</row>
    <row r="710" spans="3:26" ht="17.25" x14ac:dyDescent="0.25">
      <c r="C710" s="298"/>
      <c r="D710" s="298"/>
      <c r="E710" s="298"/>
      <c r="F710" s="298"/>
      <c r="G710" s="298"/>
      <c r="H710" s="298"/>
      <c r="I710" s="298"/>
      <c r="J710" s="298"/>
      <c r="K710" s="298"/>
      <c r="L710" s="298"/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</row>
    <row r="711" spans="3:26" ht="17.25" x14ac:dyDescent="0.25">
      <c r="C711" s="298"/>
      <c r="D711" s="298"/>
      <c r="E711" s="298"/>
      <c r="F711" s="298"/>
      <c r="G711" s="298"/>
      <c r="H711" s="298"/>
      <c r="I711" s="298"/>
      <c r="J711" s="298"/>
      <c r="K711" s="298"/>
      <c r="L711" s="298"/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</row>
    <row r="712" spans="3:26" ht="17.25" x14ac:dyDescent="0.25">
      <c r="C712" s="298"/>
      <c r="D712" s="298"/>
      <c r="E712" s="298"/>
      <c r="F712" s="298"/>
      <c r="G712" s="298"/>
      <c r="H712" s="298"/>
      <c r="I712" s="298"/>
      <c r="J712" s="298"/>
      <c r="K712" s="298"/>
      <c r="L712" s="298"/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</row>
    <row r="713" spans="3:26" ht="17.25" x14ac:dyDescent="0.25">
      <c r="C713" s="298"/>
      <c r="D713" s="298"/>
      <c r="E713" s="298"/>
      <c r="F713" s="298"/>
      <c r="G713" s="298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</row>
    <row r="714" spans="3:26" ht="17.25" x14ac:dyDescent="0.25">
      <c r="C714" s="298"/>
      <c r="D714" s="298"/>
      <c r="E714" s="298"/>
      <c r="F714" s="298"/>
      <c r="G714" s="298"/>
      <c r="H714" s="298"/>
      <c r="I714" s="298"/>
      <c r="J714" s="298"/>
      <c r="K714" s="298"/>
      <c r="L714" s="298"/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</row>
    <row r="715" spans="3:26" ht="17.25" x14ac:dyDescent="0.25">
      <c r="C715" s="298"/>
      <c r="D715" s="298"/>
      <c r="E715" s="298"/>
      <c r="F715" s="298"/>
      <c r="G715" s="298"/>
      <c r="H715" s="298"/>
      <c r="I715" s="298"/>
      <c r="J715" s="298"/>
      <c r="K715" s="298"/>
      <c r="L715" s="298"/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</row>
    <row r="716" spans="3:26" ht="17.25" x14ac:dyDescent="0.25">
      <c r="C716" s="298"/>
      <c r="D716" s="298"/>
      <c r="E716" s="298"/>
      <c r="F716" s="298"/>
      <c r="G716" s="298"/>
      <c r="H716" s="298"/>
      <c r="I716" s="298"/>
      <c r="J716" s="298"/>
      <c r="K716" s="298"/>
      <c r="L716" s="298"/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</row>
    <row r="717" spans="3:26" ht="17.25" x14ac:dyDescent="0.25">
      <c r="C717" s="298"/>
      <c r="D717" s="298"/>
      <c r="E717" s="298"/>
      <c r="F717" s="298"/>
      <c r="G717" s="298"/>
      <c r="H717" s="29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</row>
    <row r="718" spans="3:26" ht="17.25" x14ac:dyDescent="0.25">
      <c r="C718" s="298"/>
      <c r="D718" s="298"/>
      <c r="E718" s="298"/>
      <c r="F718" s="298"/>
      <c r="G718" s="298"/>
      <c r="H718" s="29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</row>
    <row r="719" spans="3:26" ht="17.25" x14ac:dyDescent="0.25">
      <c r="C719" s="298"/>
      <c r="D719" s="298"/>
      <c r="E719" s="298"/>
      <c r="F719" s="298"/>
      <c r="G719" s="298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</row>
    <row r="720" spans="3:26" ht="17.25" x14ac:dyDescent="0.25">
      <c r="C720" s="298"/>
      <c r="D720" s="298"/>
      <c r="E720" s="298"/>
      <c r="F720" s="298"/>
      <c r="G720" s="298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</row>
    <row r="721" spans="3:26" ht="17.25" x14ac:dyDescent="0.25">
      <c r="C721" s="298"/>
      <c r="D721" s="298"/>
      <c r="E721" s="298"/>
      <c r="F721" s="298"/>
      <c r="G721" s="298"/>
      <c r="H721" s="29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</row>
    <row r="722" spans="3:26" ht="17.25" x14ac:dyDescent="0.25">
      <c r="C722" s="298"/>
      <c r="D722" s="298"/>
      <c r="E722" s="298"/>
      <c r="F722" s="298"/>
      <c r="G722" s="298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</row>
    <row r="723" spans="3:26" ht="17.25" x14ac:dyDescent="0.25">
      <c r="C723" s="298"/>
      <c r="D723" s="298"/>
      <c r="E723" s="298"/>
      <c r="F723" s="298"/>
      <c r="G723" s="298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</row>
    <row r="724" spans="3:26" ht="17.25" x14ac:dyDescent="0.25">
      <c r="C724" s="298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</row>
    <row r="725" spans="3:26" ht="17.25" x14ac:dyDescent="0.25">
      <c r="C725" s="298"/>
      <c r="D725" s="298"/>
      <c r="E725" s="298"/>
      <c r="F725" s="298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</row>
    <row r="726" spans="3:26" ht="17.25" x14ac:dyDescent="0.25">
      <c r="C726" s="298"/>
      <c r="D726" s="298"/>
      <c r="E726" s="298"/>
      <c r="F726" s="298"/>
      <c r="G726" s="298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</row>
    <row r="727" spans="3:26" ht="17.25" x14ac:dyDescent="0.25">
      <c r="C727" s="298"/>
      <c r="D727" s="298"/>
      <c r="E727" s="298"/>
      <c r="F727" s="298"/>
      <c r="G727" s="298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</row>
    <row r="728" spans="3:26" ht="17.25" x14ac:dyDescent="0.25">
      <c r="C728" s="298"/>
      <c r="D728" s="298"/>
      <c r="E728" s="298"/>
      <c r="F728" s="298"/>
      <c r="G728" s="298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</row>
    <row r="729" spans="3:26" ht="17.25" x14ac:dyDescent="0.25">
      <c r="C729" s="298"/>
      <c r="D729" s="298"/>
      <c r="E729" s="298"/>
      <c r="F729" s="298"/>
      <c r="G729" s="298"/>
      <c r="H729" s="298"/>
      <c r="I729" s="298"/>
      <c r="J729" s="298"/>
      <c r="K729" s="298"/>
      <c r="L729" s="298"/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</row>
    <row r="730" spans="3:26" ht="17.25" x14ac:dyDescent="0.25">
      <c r="C730" s="298"/>
      <c r="D730" s="298"/>
      <c r="E730" s="298"/>
      <c r="F730" s="298"/>
      <c r="G730" s="298"/>
      <c r="H730" s="298"/>
      <c r="I730" s="298"/>
      <c r="J730" s="298"/>
      <c r="K730" s="298"/>
      <c r="L730" s="298"/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</row>
    <row r="731" spans="3:26" ht="17.25" x14ac:dyDescent="0.25">
      <c r="C731" s="298"/>
      <c r="D731" s="298"/>
      <c r="E731" s="298"/>
      <c r="F731" s="298"/>
      <c r="G731" s="298"/>
      <c r="H731" s="298"/>
      <c r="I731" s="298"/>
      <c r="J731" s="298"/>
      <c r="K731" s="298"/>
      <c r="L731" s="298"/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</row>
    <row r="732" spans="3:26" ht="17.25" x14ac:dyDescent="0.25">
      <c r="C732" s="298"/>
      <c r="D732" s="298"/>
      <c r="E732" s="298"/>
      <c r="F732" s="298"/>
      <c r="G732" s="298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</row>
    <row r="733" spans="3:26" ht="17.25" x14ac:dyDescent="0.25">
      <c r="C733" s="298"/>
      <c r="D733" s="298"/>
      <c r="E733" s="298"/>
      <c r="F733" s="298"/>
      <c r="G733" s="298"/>
      <c r="H733" s="298"/>
      <c r="I733" s="298"/>
      <c r="J733" s="298"/>
      <c r="K733" s="298"/>
      <c r="L733" s="298"/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</row>
    <row r="734" spans="3:26" ht="17.25" x14ac:dyDescent="0.25">
      <c r="C734" s="298"/>
      <c r="D734" s="298"/>
      <c r="E734" s="298"/>
      <c r="F734" s="298"/>
      <c r="G734" s="298"/>
      <c r="H734" s="298"/>
      <c r="I734" s="298"/>
      <c r="J734" s="298"/>
      <c r="K734" s="298"/>
      <c r="L734" s="298"/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</row>
    <row r="735" spans="3:26" ht="17.25" x14ac:dyDescent="0.25">
      <c r="C735" s="298"/>
      <c r="D735" s="298"/>
      <c r="E735" s="298"/>
      <c r="F735" s="298"/>
      <c r="G735" s="298"/>
      <c r="H735" s="298"/>
      <c r="I735" s="298"/>
      <c r="J735" s="298"/>
      <c r="K735" s="298"/>
      <c r="L735" s="298"/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</row>
    <row r="736" spans="3:26" ht="17.25" x14ac:dyDescent="0.25">
      <c r="C736" s="298"/>
      <c r="D736" s="298"/>
      <c r="E736" s="298"/>
      <c r="F736" s="298"/>
      <c r="G736" s="298"/>
      <c r="H736" s="298"/>
      <c r="I736" s="298"/>
      <c r="J736" s="298"/>
      <c r="K736" s="298"/>
      <c r="L736" s="298"/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</row>
    <row r="737" spans="3:26" ht="17.25" x14ac:dyDescent="0.25">
      <c r="C737" s="298"/>
      <c r="D737" s="298"/>
      <c r="E737" s="298"/>
      <c r="F737" s="298"/>
      <c r="G737" s="298"/>
      <c r="H737" s="298"/>
      <c r="I737" s="298"/>
      <c r="J737" s="298"/>
      <c r="K737" s="298"/>
      <c r="L737" s="298"/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</row>
    <row r="738" spans="3:26" ht="17.25" x14ac:dyDescent="0.25">
      <c r="C738" s="298"/>
      <c r="D738" s="298"/>
      <c r="E738" s="298"/>
      <c r="F738" s="298"/>
      <c r="G738" s="298"/>
      <c r="H738" s="298"/>
      <c r="I738" s="298"/>
      <c r="J738" s="298"/>
      <c r="K738" s="298"/>
      <c r="L738" s="298"/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</row>
    <row r="739" spans="3:26" ht="17.25" x14ac:dyDescent="0.25">
      <c r="C739" s="298"/>
      <c r="D739" s="298"/>
      <c r="E739" s="298"/>
      <c r="F739" s="298"/>
      <c r="G739" s="298"/>
      <c r="H739" s="298"/>
      <c r="I739" s="298"/>
      <c r="J739" s="298"/>
      <c r="K739" s="298"/>
      <c r="L739" s="298"/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</row>
    <row r="740" spans="3:26" ht="17.25" x14ac:dyDescent="0.25">
      <c r="C740" s="298"/>
      <c r="D740" s="298"/>
      <c r="E740" s="298"/>
      <c r="F740" s="298"/>
      <c r="G740" s="298"/>
      <c r="H740" s="298"/>
      <c r="I740" s="298"/>
      <c r="J740" s="298"/>
      <c r="K740" s="298"/>
      <c r="L740" s="298"/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</row>
    <row r="741" spans="3:26" ht="17.25" x14ac:dyDescent="0.25">
      <c r="C741" s="298"/>
      <c r="D741" s="298"/>
      <c r="E741" s="298"/>
      <c r="F741" s="298"/>
      <c r="G741" s="298"/>
      <c r="H741" s="298"/>
      <c r="I741" s="298"/>
      <c r="J741" s="298"/>
      <c r="K741" s="298"/>
      <c r="L741" s="298"/>
      <c r="M741" s="298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</row>
    <row r="742" spans="3:26" ht="17.25" x14ac:dyDescent="0.25">
      <c r="C742" s="298"/>
      <c r="D742" s="298"/>
      <c r="E742" s="298"/>
      <c r="F742" s="298"/>
      <c r="G742" s="298"/>
      <c r="H742" s="298"/>
      <c r="I742" s="298"/>
      <c r="J742" s="298"/>
      <c r="K742" s="298"/>
      <c r="L742" s="298"/>
      <c r="M742" s="298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</row>
    <row r="743" spans="3:26" ht="17.25" x14ac:dyDescent="0.25">
      <c r="C743" s="298"/>
      <c r="D743" s="298"/>
      <c r="E743" s="298"/>
      <c r="F743" s="298"/>
      <c r="G743" s="298"/>
      <c r="H743" s="298"/>
      <c r="I743" s="298"/>
      <c r="J743" s="298"/>
      <c r="K743" s="298"/>
      <c r="L743" s="298"/>
      <c r="M743" s="298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</row>
    <row r="744" spans="3:26" ht="17.25" x14ac:dyDescent="0.25">
      <c r="C744" s="298"/>
      <c r="D744" s="298"/>
      <c r="E744" s="298"/>
      <c r="F744" s="298"/>
      <c r="G744" s="298"/>
      <c r="H744" s="298"/>
      <c r="I744" s="298"/>
      <c r="J744" s="298"/>
      <c r="K744" s="298"/>
      <c r="L744" s="298"/>
      <c r="M744" s="298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</row>
    <row r="745" spans="3:26" ht="17.25" x14ac:dyDescent="0.25">
      <c r="C745" s="298"/>
      <c r="D745" s="298"/>
      <c r="E745" s="298"/>
      <c r="F745" s="298"/>
      <c r="G745" s="298"/>
      <c r="H745" s="298"/>
      <c r="I745" s="298"/>
      <c r="J745" s="298"/>
      <c r="K745" s="298"/>
      <c r="L745" s="298"/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</row>
    <row r="746" spans="3:26" ht="17.25" x14ac:dyDescent="0.25">
      <c r="C746" s="298"/>
      <c r="D746" s="298"/>
      <c r="E746" s="298"/>
      <c r="F746" s="298"/>
      <c r="G746" s="298"/>
      <c r="H746" s="298"/>
      <c r="I746" s="298"/>
      <c r="J746" s="298"/>
      <c r="K746" s="298"/>
      <c r="L746" s="298"/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</row>
    <row r="747" spans="3:26" ht="17.25" x14ac:dyDescent="0.25">
      <c r="C747" s="298"/>
      <c r="D747" s="298"/>
      <c r="E747" s="298"/>
      <c r="F747" s="298"/>
      <c r="G747" s="298"/>
      <c r="H747" s="298"/>
      <c r="I747" s="298"/>
      <c r="J747" s="298"/>
      <c r="K747" s="298"/>
      <c r="L747" s="298"/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</row>
    <row r="748" spans="3:26" ht="17.25" x14ac:dyDescent="0.25">
      <c r="C748" s="298"/>
      <c r="D748" s="298"/>
      <c r="E748" s="298"/>
      <c r="F748" s="298"/>
      <c r="G748" s="298"/>
      <c r="H748" s="298"/>
      <c r="I748" s="298"/>
      <c r="J748" s="298"/>
      <c r="K748" s="298"/>
      <c r="L748" s="298"/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</row>
    <row r="749" spans="3:26" ht="17.25" x14ac:dyDescent="0.25">
      <c r="C749" s="298"/>
      <c r="D749" s="298"/>
      <c r="E749" s="298"/>
      <c r="F749" s="298"/>
      <c r="G749" s="298"/>
      <c r="H749" s="298"/>
      <c r="I749" s="298"/>
      <c r="J749" s="298"/>
      <c r="K749" s="298"/>
      <c r="L749" s="298"/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</row>
    <row r="750" spans="3:26" ht="17.25" x14ac:dyDescent="0.25">
      <c r="C750" s="298"/>
      <c r="D750" s="298"/>
      <c r="E750" s="298"/>
      <c r="F750" s="298"/>
      <c r="G750" s="298"/>
      <c r="H750" s="298"/>
      <c r="I750" s="298"/>
      <c r="J750" s="298"/>
      <c r="K750" s="298"/>
      <c r="L750" s="298"/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</row>
    <row r="751" spans="3:26" ht="17.25" x14ac:dyDescent="0.25">
      <c r="C751" s="298"/>
      <c r="D751" s="298"/>
      <c r="E751" s="298"/>
      <c r="F751" s="298"/>
      <c r="G751" s="298"/>
      <c r="H751" s="298"/>
      <c r="I751" s="298"/>
      <c r="J751" s="298"/>
      <c r="K751" s="298"/>
      <c r="L751" s="298"/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</row>
    <row r="752" spans="3:26" ht="17.25" x14ac:dyDescent="0.25">
      <c r="C752" s="298"/>
      <c r="D752" s="298"/>
      <c r="E752" s="298"/>
      <c r="F752" s="298"/>
      <c r="G752" s="298"/>
      <c r="H752" s="298"/>
      <c r="I752" s="298"/>
      <c r="J752" s="298"/>
      <c r="K752" s="298"/>
      <c r="L752" s="298"/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</row>
    <row r="753" spans="3:26" ht="17.25" x14ac:dyDescent="0.25">
      <c r="C753" s="298"/>
      <c r="D753" s="298"/>
      <c r="E753" s="298"/>
      <c r="F753" s="298"/>
      <c r="G753" s="298"/>
      <c r="H753" s="298"/>
      <c r="I753" s="298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</row>
    <row r="754" spans="3:26" ht="17.25" x14ac:dyDescent="0.25">
      <c r="C754" s="298"/>
      <c r="D754" s="298"/>
      <c r="E754" s="298"/>
      <c r="F754" s="298"/>
      <c r="G754" s="298"/>
      <c r="H754" s="298"/>
      <c r="I754" s="298"/>
      <c r="J754" s="298"/>
      <c r="K754" s="298"/>
      <c r="L754" s="298"/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</row>
    <row r="755" spans="3:26" ht="17.25" x14ac:dyDescent="0.25">
      <c r="C755" s="298"/>
      <c r="D755" s="298"/>
      <c r="E755" s="298"/>
      <c r="F755" s="298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</row>
    <row r="756" spans="3:26" ht="17.25" x14ac:dyDescent="0.25">
      <c r="C756" s="298"/>
      <c r="D756" s="298"/>
      <c r="E756" s="298"/>
      <c r="F756" s="298"/>
      <c r="G756" s="298"/>
      <c r="H756" s="298"/>
      <c r="I756" s="298"/>
      <c r="J756" s="298"/>
      <c r="K756" s="298"/>
      <c r="L756" s="298"/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</row>
    <row r="757" spans="3:26" ht="17.25" x14ac:dyDescent="0.25">
      <c r="C757" s="298"/>
      <c r="D757" s="298"/>
      <c r="E757" s="298"/>
      <c r="F757" s="298"/>
      <c r="G757" s="298"/>
      <c r="H757" s="298"/>
      <c r="I757" s="298"/>
      <c r="J757" s="298"/>
      <c r="K757" s="298"/>
      <c r="L757" s="298"/>
      <c r="M757" s="298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</row>
    <row r="758" spans="3:26" ht="17.25" x14ac:dyDescent="0.25">
      <c r="C758" s="298"/>
      <c r="D758" s="298"/>
      <c r="E758" s="298"/>
      <c r="F758" s="298"/>
      <c r="G758" s="298"/>
      <c r="H758" s="298"/>
      <c r="I758" s="298"/>
      <c r="J758" s="298"/>
      <c r="K758" s="298"/>
      <c r="L758" s="298"/>
      <c r="M758" s="298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</row>
    <row r="759" spans="3:26" ht="17.25" x14ac:dyDescent="0.25">
      <c r="C759" s="298"/>
      <c r="D759" s="298"/>
      <c r="E759" s="298"/>
      <c r="F759" s="298"/>
      <c r="G759" s="298"/>
      <c r="H759" s="298"/>
      <c r="I759" s="298"/>
      <c r="J759" s="298"/>
      <c r="K759" s="298"/>
      <c r="L759" s="298"/>
      <c r="M759" s="298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</row>
    <row r="760" spans="3:26" ht="17.25" x14ac:dyDescent="0.25">
      <c r="C760" s="298"/>
      <c r="D760" s="298"/>
      <c r="E760" s="298"/>
      <c r="F760" s="298"/>
      <c r="G760" s="298"/>
      <c r="H760" s="298"/>
      <c r="I760" s="298"/>
      <c r="J760" s="298"/>
      <c r="K760" s="298"/>
      <c r="L760" s="298"/>
      <c r="M760" s="298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</row>
    <row r="761" spans="3:26" ht="17.25" x14ac:dyDescent="0.25">
      <c r="C761" s="298"/>
      <c r="D761" s="298"/>
      <c r="E761" s="298"/>
      <c r="F761" s="298"/>
      <c r="G761" s="298"/>
      <c r="H761" s="298"/>
      <c r="I761" s="298"/>
      <c r="J761" s="298"/>
      <c r="K761" s="298"/>
      <c r="L761" s="298"/>
      <c r="M761" s="298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</row>
    <row r="762" spans="3:26" ht="17.25" x14ac:dyDescent="0.25">
      <c r="C762" s="298"/>
      <c r="D762" s="298"/>
      <c r="E762" s="298"/>
      <c r="F762" s="298"/>
      <c r="G762" s="298"/>
      <c r="H762" s="298"/>
      <c r="I762" s="298"/>
      <c r="J762" s="298"/>
      <c r="K762" s="298"/>
      <c r="L762" s="298"/>
      <c r="M762" s="298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</row>
    <row r="763" spans="3:26" ht="17.25" x14ac:dyDescent="0.25">
      <c r="C763" s="298"/>
      <c r="D763" s="298"/>
      <c r="E763" s="298"/>
      <c r="F763" s="298"/>
      <c r="G763" s="298"/>
      <c r="H763" s="298"/>
      <c r="I763" s="298"/>
      <c r="J763" s="298"/>
      <c r="K763" s="298"/>
      <c r="L763" s="298"/>
      <c r="M763" s="298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</row>
    <row r="764" spans="3:26" ht="17.25" x14ac:dyDescent="0.25">
      <c r="C764" s="298"/>
      <c r="D764" s="298"/>
      <c r="E764" s="298"/>
      <c r="F764" s="298"/>
      <c r="G764" s="298"/>
      <c r="H764" s="298"/>
      <c r="I764" s="298"/>
      <c r="J764" s="298"/>
      <c r="K764" s="298"/>
      <c r="L764" s="298"/>
      <c r="M764" s="298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</row>
    <row r="765" spans="3:26" ht="17.25" x14ac:dyDescent="0.25">
      <c r="C765" s="298"/>
      <c r="D765" s="298"/>
      <c r="E765" s="298"/>
      <c r="F765" s="298"/>
      <c r="G765" s="298"/>
      <c r="H765" s="298"/>
      <c r="I765" s="298"/>
      <c r="J765" s="298"/>
      <c r="K765" s="298"/>
      <c r="L765" s="298"/>
      <c r="M765" s="298"/>
      <c r="N765" s="298"/>
      <c r="O765" s="298"/>
      <c r="P765" s="298"/>
      <c r="Q765" s="298"/>
      <c r="R765" s="298"/>
      <c r="S765" s="298"/>
      <c r="T765" s="298"/>
      <c r="U765" s="298"/>
      <c r="V765" s="298"/>
      <c r="W765" s="298"/>
      <c r="X765" s="298"/>
      <c r="Y765" s="298"/>
      <c r="Z765" s="298"/>
    </row>
    <row r="766" spans="3:26" ht="17.25" x14ac:dyDescent="0.25">
      <c r="C766" s="298"/>
      <c r="D766" s="298"/>
      <c r="E766" s="298"/>
      <c r="F766" s="298"/>
      <c r="G766" s="298"/>
      <c r="H766" s="298"/>
      <c r="I766" s="298"/>
      <c r="J766" s="298"/>
      <c r="K766" s="298"/>
      <c r="L766" s="298"/>
      <c r="M766" s="298"/>
      <c r="N766" s="298"/>
      <c r="O766" s="298"/>
      <c r="P766" s="298"/>
      <c r="Q766" s="298"/>
      <c r="R766" s="298"/>
      <c r="S766" s="298"/>
      <c r="T766" s="298"/>
      <c r="U766" s="298"/>
      <c r="V766" s="298"/>
      <c r="W766" s="298"/>
      <c r="X766" s="298"/>
      <c r="Y766" s="298"/>
      <c r="Z766" s="298"/>
    </row>
    <row r="767" spans="3:26" ht="17.25" x14ac:dyDescent="0.25">
      <c r="C767" s="298"/>
      <c r="D767" s="298"/>
      <c r="E767" s="298"/>
      <c r="F767" s="298"/>
      <c r="G767" s="298"/>
      <c r="H767" s="298"/>
      <c r="I767" s="298"/>
      <c r="J767" s="298"/>
      <c r="K767" s="298"/>
      <c r="L767" s="298"/>
      <c r="M767" s="298"/>
      <c r="N767" s="298"/>
      <c r="O767" s="298"/>
      <c r="P767" s="298"/>
      <c r="Q767" s="298"/>
      <c r="R767" s="298"/>
      <c r="S767" s="298"/>
      <c r="T767" s="298"/>
      <c r="U767" s="298"/>
      <c r="V767" s="298"/>
      <c r="W767" s="298"/>
      <c r="X767" s="298"/>
      <c r="Y767" s="298"/>
      <c r="Z767" s="298"/>
    </row>
    <row r="768" spans="3:26" ht="17.25" x14ac:dyDescent="0.25">
      <c r="C768" s="298"/>
      <c r="D768" s="298"/>
      <c r="E768" s="298"/>
      <c r="F768" s="298"/>
      <c r="G768" s="298"/>
      <c r="H768" s="298"/>
      <c r="I768" s="298"/>
      <c r="J768" s="298"/>
      <c r="K768" s="298"/>
      <c r="L768" s="298"/>
      <c r="M768" s="298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</row>
    <row r="769" spans="3:26" ht="17.25" x14ac:dyDescent="0.25">
      <c r="C769" s="298"/>
      <c r="D769" s="298"/>
      <c r="E769" s="298"/>
      <c r="F769" s="298"/>
      <c r="G769" s="298"/>
      <c r="H769" s="298"/>
      <c r="I769" s="298"/>
      <c r="J769" s="298"/>
      <c r="K769" s="298"/>
      <c r="L769" s="298"/>
      <c r="M769" s="298"/>
      <c r="N769" s="298"/>
      <c r="O769" s="298"/>
      <c r="P769" s="298"/>
      <c r="Q769" s="298"/>
      <c r="R769" s="298"/>
      <c r="S769" s="298"/>
      <c r="T769" s="298"/>
      <c r="U769" s="298"/>
      <c r="V769" s="298"/>
      <c r="W769" s="298"/>
      <c r="X769" s="298"/>
      <c r="Y769" s="298"/>
      <c r="Z769" s="298"/>
    </row>
    <row r="770" spans="3:26" ht="17.25" x14ac:dyDescent="0.25">
      <c r="C770" s="298"/>
      <c r="D770" s="298"/>
      <c r="E770" s="298"/>
      <c r="F770" s="298"/>
      <c r="G770" s="298"/>
      <c r="H770" s="298"/>
      <c r="I770" s="298"/>
      <c r="J770" s="298"/>
      <c r="K770" s="298"/>
      <c r="L770" s="298"/>
      <c r="M770" s="298"/>
      <c r="N770" s="298"/>
      <c r="O770" s="298"/>
      <c r="P770" s="298"/>
      <c r="Q770" s="298"/>
      <c r="R770" s="298"/>
      <c r="S770" s="298"/>
      <c r="T770" s="298"/>
      <c r="U770" s="298"/>
      <c r="V770" s="298"/>
      <c r="W770" s="298"/>
      <c r="X770" s="298"/>
      <c r="Y770" s="298"/>
      <c r="Z770" s="298"/>
    </row>
    <row r="771" spans="3:26" ht="17.25" x14ac:dyDescent="0.25">
      <c r="C771" s="298"/>
      <c r="D771" s="298"/>
      <c r="E771" s="298"/>
      <c r="F771" s="298"/>
      <c r="G771" s="298"/>
      <c r="H771" s="298"/>
      <c r="I771" s="298"/>
      <c r="J771" s="298"/>
      <c r="K771" s="298"/>
      <c r="L771" s="298"/>
      <c r="M771" s="298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</row>
    <row r="772" spans="3:26" ht="17.25" x14ac:dyDescent="0.25">
      <c r="C772" s="298"/>
      <c r="D772" s="298"/>
      <c r="E772" s="298"/>
      <c r="F772" s="298"/>
      <c r="G772" s="298"/>
      <c r="H772" s="298"/>
      <c r="I772" s="298"/>
      <c r="J772" s="298"/>
      <c r="K772" s="298"/>
      <c r="L772" s="298"/>
      <c r="M772" s="298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</row>
    <row r="773" spans="3:26" ht="17.25" x14ac:dyDescent="0.25">
      <c r="C773" s="298"/>
      <c r="D773" s="298"/>
      <c r="E773" s="298"/>
      <c r="F773" s="298"/>
      <c r="G773" s="298"/>
      <c r="H773" s="298"/>
      <c r="I773" s="298"/>
      <c r="J773" s="298"/>
      <c r="K773" s="298"/>
      <c r="L773" s="298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</row>
    <row r="774" spans="3:26" ht="17.25" x14ac:dyDescent="0.25">
      <c r="C774" s="298"/>
      <c r="D774" s="298"/>
      <c r="E774" s="298"/>
      <c r="F774" s="298"/>
      <c r="G774" s="298"/>
      <c r="H774" s="298"/>
      <c r="I774" s="298"/>
      <c r="J774" s="298"/>
      <c r="K774" s="298"/>
      <c r="L774" s="298"/>
      <c r="M774" s="298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</row>
    <row r="775" spans="3:26" ht="17.25" x14ac:dyDescent="0.25">
      <c r="C775" s="298"/>
      <c r="D775" s="298"/>
      <c r="E775" s="298"/>
      <c r="F775" s="298"/>
      <c r="G775" s="298"/>
      <c r="H775" s="298"/>
      <c r="I775" s="298"/>
      <c r="J775" s="298"/>
      <c r="K775" s="298"/>
      <c r="L775" s="298"/>
      <c r="M775" s="298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</row>
    <row r="776" spans="3:26" ht="17.25" x14ac:dyDescent="0.25">
      <c r="C776" s="298"/>
      <c r="D776" s="298"/>
      <c r="E776" s="298"/>
      <c r="F776" s="298"/>
      <c r="G776" s="298"/>
      <c r="H776" s="298"/>
      <c r="I776" s="298"/>
      <c r="J776" s="298"/>
      <c r="K776" s="298"/>
      <c r="L776" s="298"/>
      <c r="M776" s="298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</row>
    <row r="777" spans="3:26" ht="17.25" x14ac:dyDescent="0.25">
      <c r="C777" s="298"/>
      <c r="D777" s="298"/>
      <c r="E777" s="298"/>
      <c r="F777" s="298"/>
      <c r="G777" s="298"/>
      <c r="H777" s="298"/>
      <c r="I777" s="298"/>
      <c r="J777" s="298"/>
      <c r="K777" s="298"/>
      <c r="L777" s="298"/>
      <c r="M777" s="298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</row>
    <row r="778" spans="3:26" ht="17.25" x14ac:dyDescent="0.25">
      <c r="C778" s="298"/>
      <c r="D778" s="298"/>
      <c r="E778" s="298"/>
      <c r="F778" s="298"/>
      <c r="G778" s="298"/>
      <c r="H778" s="298"/>
      <c r="I778" s="298"/>
      <c r="J778" s="298"/>
      <c r="K778" s="298"/>
      <c r="L778" s="298"/>
      <c r="M778" s="298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</row>
    <row r="779" spans="3:26" ht="17.25" x14ac:dyDescent="0.25">
      <c r="C779" s="298"/>
      <c r="D779" s="298"/>
      <c r="E779" s="298"/>
      <c r="F779" s="298"/>
      <c r="G779" s="298"/>
      <c r="H779" s="298"/>
      <c r="I779" s="298"/>
      <c r="J779" s="298"/>
      <c r="K779" s="298"/>
      <c r="L779" s="298"/>
      <c r="M779" s="298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</row>
    <row r="780" spans="3:26" ht="17.25" x14ac:dyDescent="0.25">
      <c r="C780" s="298"/>
      <c r="D780" s="298"/>
      <c r="E780" s="298"/>
      <c r="F780" s="298"/>
      <c r="G780" s="298"/>
      <c r="H780" s="298"/>
      <c r="I780" s="298"/>
      <c r="J780" s="298"/>
      <c r="K780" s="298"/>
      <c r="L780" s="298"/>
      <c r="M780" s="298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</row>
    <row r="781" spans="3:26" ht="17.25" x14ac:dyDescent="0.25">
      <c r="C781" s="298"/>
      <c r="D781" s="298"/>
      <c r="E781" s="298"/>
      <c r="F781" s="298"/>
      <c r="G781" s="298"/>
      <c r="H781" s="298"/>
      <c r="I781" s="298"/>
      <c r="J781" s="298"/>
      <c r="K781" s="298"/>
      <c r="L781" s="298"/>
      <c r="M781" s="298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</row>
    <row r="782" spans="3:26" ht="17.25" x14ac:dyDescent="0.25">
      <c r="C782" s="298"/>
      <c r="D782" s="298"/>
      <c r="E782" s="298"/>
      <c r="F782" s="298"/>
      <c r="G782" s="298"/>
      <c r="H782" s="298"/>
      <c r="I782" s="298"/>
      <c r="J782" s="298"/>
      <c r="K782" s="298"/>
      <c r="L782" s="298"/>
      <c r="M782" s="298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</row>
    <row r="783" spans="3:26" ht="17.25" x14ac:dyDescent="0.25">
      <c r="C783" s="298"/>
      <c r="D783" s="298"/>
      <c r="E783" s="298"/>
      <c r="F783" s="298"/>
      <c r="G783" s="298"/>
      <c r="H783" s="298"/>
      <c r="I783" s="298"/>
      <c r="J783" s="298"/>
      <c r="K783" s="298"/>
      <c r="L783" s="298"/>
      <c r="M783" s="298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</row>
    <row r="784" spans="3:26" ht="17.25" x14ac:dyDescent="0.25">
      <c r="C784" s="298"/>
      <c r="D784" s="298"/>
      <c r="E784" s="298"/>
      <c r="F784" s="298"/>
      <c r="G784" s="298"/>
      <c r="H784" s="298"/>
      <c r="I784" s="298"/>
      <c r="J784" s="298"/>
      <c r="K784" s="298"/>
      <c r="L784" s="298"/>
      <c r="M784" s="298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</row>
    <row r="785" spans="3:26" ht="17.25" x14ac:dyDescent="0.25">
      <c r="C785" s="298"/>
      <c r="D785" s="298"/>
      <c r="E785" s="298"/>
      <c r="F785" s="298"/>
      <c r="G785" s="298"/>
      <c r="H785" s="298"/>
      <c r="I785" s="298"/>
      <c r="J785" s="298"/>
      <c r="K785" s="298"/>
      <c r="L785" s="298"/>
      <c r="M785" s="298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</row>
    <row r="786" spans="3:26" ht="17.25" x14ac:dyDescent="0.25">
      <c r="C786" s="298"/>
      <c r="D786" s="298"/>
      <c r="E786" s="298"/>
      <c r="F786" s="298"/>
      <c r="G786" s="298"/>
      <c r="H786" s="298"/>
      <c r="I786" s="298"/>
      <c r="J786" s="298"/>
      <c r="K786" s="298"/>
      <c r="L786" s="298"/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</row>
    <row r="787" spans="3:26" ht="17.25" x14ac:dyDescent="0.25">
      <c r="C787" s="298"/>
      <c r="D787" s="298"/>
      <c r="E787" s="298"/>
      <c r="F787" s="298"/>
      <c r="G787" s="298"/>
      <c r="H787" s="298"/>
      <c r="I787" s="298"/>
      <c r="J787" s="298"/>
      <c r="K787" s="298"/>
      <c r="L787" s="298"/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</row>
    <row r="788" spans="3:26" ht="17.25" x14ac:dyDescent="0.25">
      <c r="C788" s="298"/>
      <c r="D788" s="298"/>
      <c r="E788" s="298"/>
      <c r="F788" s="298"/>
      <c r="G788" s="298"/>
      <c r="H788" s="298"/>
      <c r="I788" s="298"/>
      <c r="J788" s="298"/>
      <c r="K788" s="298"/>
      <c r="L788" s="298"/>
      <c r="M788" s="298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</row>
    <row r="789" spans="3:26" ht="17.25" x14ac:dyDescent="0.25">
      <c r="C789" s="298"/>
      <c r="D789" s="298"/>
      <c r="E789" s="298"/>
      <c r="F789" s="298"/>
      <c r="G789" s="298"/>
      <c r="H789" s="298"/>
      <c r="I789" s="298"/>
      <c r="J789" s="298"/>
      <c r="K789" s="298"/>
      <c r="L789" s="298"/>
      <c r="M789" s="298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</row>
    <row r="790" spans="3:26" ht="17.25" x14ac:dyDescent="0.25">
      <c r="C790" s="298"/>
      <c r="D790" s="298"/>
      <c r="E790" s="298"/>
      <c r="F790" s="298"/>
      <c r="G790" s="298"/>
      <c r="H790" s="298"/>
      <c r="I790" s="298"/>
      <c r="J790" s="298"/>
      <c r="K790" s="298"/>
      <c r="L790" s="298"/>
      <c r="M790" s="298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</row>
    <row r="791" spans="3:26" ht="17.25" x14ac:dyDescent="0.25">
      <c r="C791" s="298"/>
      <c r="D791" s="298"/>
      <c r="E791" s="298"/>
      <c r="F791" s="298"/>
      <c r="G791" s="298"/>
      <c r="H791" s="298"/>
      <c r="I791" s="298"/>
      <c r="J791" s="298"/>
      <c r="K791" s="298"/>
      <c r="L791" s="298"/>
      <c r="M791" s="298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</row>
    <row r="792" spans="3:26" ht="17.25" x14ac:dyDescent="0.25">
      <c r="C792" s="298"/>
      <c r="D792" s="298"/>
      <c r="E792" s="298"/>
      <c r="F792" s="298"/>
      <c r="G792" s="298"/>
      <c r="H792" s="298"/>
      <c r="I792" s="298"/>
      <c r="J792" s="298"/>
      <c r="K792" s="298"/>
      <c r="L792" s="298"/>
      <c r="M792" s="298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</row>
    <row r="793" spans="3:26" ht="17.25" x14ac:dyDescent="0.25">
      <c r="C793" s="298"/>
      <c r="D793" s="298"/>
      <c r="E793" s="298"/>
      <c r="F793" s="298"/>
      <c r="G793" s="298"/>
      <c r="H793" s="298"/>
      <c r="I793" s="298"/>
      <c r="J793" s="298"/>
      <c r="K793" s="298"/>
      <c r="L793" s="298"/>
      <c r="M793" s="298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</row>
    <row r="794" spans="3:26" ht="17.25" x14ac:dyDescent="0.25">
      <c r="C794" s="298"/>
      <c r="D794" s="298"/>
      <c r="E794" s="298"/>
      <c r="F794" s="298"/>
      <c r="G794" s="298"/>
      <c r="H794" s="298"/>
      <c r="I794" s="298"/>
      <c r="J794" s="298"/>
      <c r="K794" s="298"/>
      <c r="L794" s="298"/>
      <c r="M794" s="298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</row>
    <row r="795" spans="3:26" ht="17.25" x14ac:dyDescent="0.25">
      <c r="C795" s="298"/>
      <c r="D795" s="298"/>
      <c r="E795" s="298"/>
      <c r="F795" s="298"/>
      <c r="G795" s="298"/>
      <c r="H795" s="298"/>
      <c r="I795" s="298"/>
      <c r="J795" s="298"/>
      <c r="K795" s="298"/>
      <c r="L795" s="298"/>
      <c r="M795" s="298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</row>
    <row r="796" spans="3:26" ht="17.25" x14ac:dyDescent="0.25">
      <c r="C796" s="298"/>
      <c r="D796" s="298"/>
      <c r="E796" s="298"/>
      <c r="F796" s="298"/>
      <c r="G796" s="298"/>
      <c r="H796" s="298"/>
      <c r="I796" s="298"/>
      <c r="J796" s="298"/>
      <c r="K796" s="298"/>
      <c r="L796" s="298"/>
      <c r="M796" s="298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</row>
    <row r="797" spans="3:26" ht="17.25" x14ac:dyDescent="0.25">
      <c r="C797" s="298"/>
      <c r="D797" s="298"/>
      <c r="E797" s="298"/>
      <c r="F797" s="298"/>
      <c r="G797" s="298"/>
      <c r="H797" s="298"/>
      <c r="I797" s="298"/>
      <c r="J797" s="298"/>
      <c r="K797" s="298"/>
      <c r="L797" s="298"/>
      <c r="M797" s="298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</row>
    <row r="798" spans="3:26" ht="17.25" x14ac:dyDescent="0.25">
      <c r="C798" s="298"/>
      <c r="D798" s="298"/>
      <c r="E798" s="298"/>
      <c r="F798" s="298"/>
      <c r="G798" s="298"/>
      <c r="H798" s="298"/>
      <c r="I798" s="298"/>
      <c r="J798" s="298"/>
      <c r="K798" s="298"/>
      <c r="L798" s="298"/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</row>
    <row r="799" spans="3:26" ht="17.25" x14ac:dyDescent="0.25">
      <c r="C799" s="298"/>
      <c r="D799" s="298"/>
      <c r="E799" s="298"/>
      <c r="F799" s="298"/>
      <c r="G799" s="298"/>
      <c r="H799" s="298"/>
      <c r="I799" s="298"/>
      <c r="J799" s="298"/>
      <c r="K799" s="298"/>
      <c r="L799" s="298"/>
      <c r="M799" s="298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</row>
    <row r="800" spans="3:26" ht="17.25" x14ac:dyDescent="0.25">
      <c r="C800" s="298"/>
      <c r="D800" s="298"/>
      <c r="E800" s="298"/>
      <c r="F800" s="298"/>
      <c r="G800" s="298"/>
      <c r="H800" s="298"/>
      <c r="I800" s="298"/>
      <c r="J800" s="298"/>
      <c r="K800" s="298"/>
      <c r="L800" s="298"/>
      <c r="M800" s="298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</row>
    <row r="801" spans="3:26" ht="17.25" x14ac:dyDescent="0.25">
      <c r="C801" s="298"/>
      <c r="D801" s="298"/>
      <c r="E801" s="298"/>
      <c r="F801" s="298"/>
      <c r="G801" s="298"/>
      <c r="H801" s="298"/>
      <c r="I801" s="298"/>
      <c r="J801" s="298"/>
      <c r="K801" s="298"/>
      <c r="L801" s="298"/>
      <c r="M801" s="298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</row>
    <row r="802" spans="3:26" ht="17.25" x14ac:dyDescent="0.25">
      <c r="C802" s="298"/>
      <c r="D802" s="298"/>
      <c r="E802" s="298"/>
      <c r="F802" s="298"/>
      <c r="G802" s="298"/>
      <c r="H802" s="298"/>
      <c r="I802" s="298"/>
      <c r="J802" s="298"/>
      <c r="K802" s="298"/>
      <c r="L802" s="298"/>
      <c r="M802" s="298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</row>
    <row r="803" spans="3:26" ht="17.25" x14ac:dyDescent="0.25">
      <c r="C803" s="298"/>
      <c r="D803" s="298"/>
      <c r="E803" s="298"/>
      <c r="F803" s="298"/>
      <c r="G803" s="298"/>
      <c r="H803" s="298"/>
      <c r="I803" s="298"/>
      <c r="J803" s="298"/>
      <c r="K803" s="298"/>
      <c r="L803" s="298"/>
      <c r="M803" s="298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</row>
    <row r="804" spans="3:26" ht="17.25" x14ac:dyDescent="0.25">
      <c r="C804" s="298"/>
      <c r="D804" s="298"/>
      <c r="E804" s="298"/>
      <c r="F804" s="298"/>
      <c r="G804" s="298"/>
      <c r="H804" s="298"/>
      <c r="I804" s="298"/>
      <c r="J804" s="298"/>
      <c r="K804" s="298"/>
      <c r="L804" s="298"/>
      <c r="M804" s="298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</row>
    <row r="805" spans="3:26" ht="17.25" x14ac:dyDescent="0.25">
      <c r="C805" s="298"/>
      <c r="D805" s="298"/>
      <c r="E805" s="298"/>
      <c r="F805" s="298"/>
      <c r="G805" s="298"/>
      <c r="H805" s="298"/>
      <c r="I805" s="298"/>
      <c r="J805" s="298"/>
      <c r="K805" s="298"/>
      <c r="L805" s="298"/>
      <c r="M805" s="298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</row>
    <row r="806" spans="3:26" ht="17.25" x14ac:dyDescent="0.25">
      <c r="C806" s="298"/>
      <c r="D806" s="298"/>
      <c r="E806" s="298"/>
      <c r="F806" s="298"/>
      <c r="G806" s="298"/>
      <c r="H806" s="298"/>
      <c r="I806" s="298"/>
      <c r="J806" s="298"/>
      <c r="K806" s="298"/>
      <c r="L806" s="298"/>
      <c r="M806" s="298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</row>
    <row r="807" spans="3:26" ht="17.25" x14ac:dyDescent="0.25">
      <c r="C807" s="298"/>
      <c r="D807" s="298"/>
      <c r="E807" s="298"/>
      <c r="F807" s="298"/>
      <c r="G807" s="298"/>
      <c r="H807" s="298"/>
      <c r="I807" s="298"/>
      <c r="J807" s="298"/>
      <c r="K807" s="298"/>
      <c r="L807" s="298"/>
      <c r="M807" s="298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</row>
    <row r="808" spans="3:26" ht="17.25" x14ac:dyDescent="0.25">
      <c r="C808" s="298"/>
      <c r="D808" s="298"/>
      <c r="E808" s="298"/>
      <c r="F808" s="298"/>
      <c r="G808" s="298"/>
      <c r="H808" s="298"/>
      <c r="I808" s="298"/>
      <c r="J808" s="298"/>
      <c r="K808" s="298"/>
      <c r="L808" s="298"/>
      <c r="M808" s="298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</row>
    <row r="809" spans="3:26" ht="17.25" x14ac:dyDescent="0.25">
      <c r="C809" s="298"/>
      <c r="D809" s="298"/>
      <c r="E809" s="298"/>
      <c r="F809" s="298"/>
      <c r="G809" s="298"/>
      <c r="H809" s="298"/>
      <c r="I809" s="298"/>
      <c r="J809" s="298"/>
      <c r="K809" s="298"/>
      <c r="L809" s="298"/>
      <c r="M809" s="298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</row>
    <row r="810" spans="3:26" ht="17.25" x14ac:dyDescent="0.25">
      <c r="C810" s="298"/>
      <c r="D810" s="298"/>
      <c r="E810" s="298"/>
      <c r="F810" s="298"/>
      <c r="G810" s="298"/>
      <c r="H810" s="298"/>
      <c r="I810" s="298"/>
      <c r="J810" s="298"/>
      <c r="K810" s="298"/>
      <c r="L810" s="298"/>
      <c r="M810" s="298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</row>
    <row r="811" spans="3:26" ht="17.25" x14ac:dyDescent="0.25">
      <c r="C811" s="298"/>
      <c r="D811" s="298"/>
      <c r="E811" s="298"/>
      <c r="F811" s="298"/>
      <c r="G811" s="298"/>
      <c r="H811" s="298"/>
      <c r="I811" s="298"/>
      <c r="J811" s="298"/>
      <c r="K811" s="298"/>
      <c r="L811" s="298"/>
      <c r="M811" s="298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</row>
    <row r="812" spans="3:26" ht="17.25" x14ac:dyDescent="0.25">
      <c r="C812" s="298"/>
      <c r="D812" s="298"/>
      <c r="E812" s="298"/>
      <c r="F812" s="298"/>
      <c r="G812" s="298"/>
      <c r="H812" s="298"/>
      <c r="I812" s="298"/>
      <c r="J812" s="298"/>
      <c r="K812" s="298"/>
      <c r="L812" s="298"/>
      <c r="M812" s="298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</row>
    <row r="813" spans="3:26" ht="17.25" x14ac:dyDescent="0.25">
      <c r="C813" s="298"/>
      <c r="D813" s="298"/>
      <c r="E813" s="298"/>
      <c r="F813" s="298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</row>
    <row r="814" spans="3:26" ht="17.25" x14ac:dyDescent="0.25">
      <c r="C814" s="298"/>
      <c r="D814" s="298"/>
      <c r="E814" s="298"/>
      <c r="F814" s="298"/>
      <c r="G814" s="298"/>
      <c r="H814" s="298"/>
      <c r="I814" s="298"/>
      <c r="J814" s="298"/>
      <c r="K814" s="298"/>
      <c r="L814" s="298"/>
      <c r="M814" s="298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</row>
    <row r="815" spans="3:26" ht="17.25" x14ac:dyDescent="0.25">
      <c r="C815" s="298"/>
      <c r="D815" s="298"/>
      <c r="E815" s="298"/>
      <c r="F815" s="298"/>
      <c r="G815" s="298"/>
      <c r="H815" s="298"/>
      <c r="I815" s="298"/>
      <c r="J815" s="298"/>
      <c r="K815" s="298"/>
      <c r="L815" s="298"/>
      <c r="M815" s="298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</row>
    <row r="816" spans="3:26" ht="17.25" x14ac:dyDescent="0.25">
      <c r="C816" s="298"/>
      <c r="D816" s="298"/>
      <c r="E816" s="298"/>
      <c r="F816" s="298"/>
      <c r="G816" s="298"/>
      <c r="H816" s="298"/>
      <c r="I816" s="298"/>
      <c r="J816" s="298"/>
      <c r="K816" s="298"/>
      <c r="L816" s="298"/>
      <c r="M816" s="298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</row>
    <row r="817" spans="3:26" ht="17.25" x14ac:dyDescent="0.25">
      <c r="C817" s="298"/>
      <c r="D817" s="298"/>
      <c r="E817" s="298"/>
      <c r="F817" s="298"/>
      <c r="G817" s="298"/>
      <c r="H817" s="298"/>
      <c r="I817" s="298"/>
      <c r="J817" s="298"/>
      <c r="K817" s="298"/>
      <c r="L817" s="298"/>
      <c r="M817" s="298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</row>
    <row r="818" spans="3:26" ht="17.25" x14ac:dyDescent="0.25">
      <c r="C818" s="298"/>
      <c r="D818" s="298"/>
      <c r="E818" s="298"/>
      <c r="F818" s="298"/>
      <c r="G818" s="298"/>
      <c r="H818" s="298"/>
      <c r="I818" s="298"/>
      <c r="J818" s="298"/>
      <c r="K818" s="298"/>
      <c r="L818" s="298"/>
      <c r="M818" s="298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</row>
    <row r="819" spans="3:26" ht="17.25" x14ac:dyDescent="0.25">
      <c r="C819" s="298"/>
      <c r="D819" s="298"/>
      <c r="E819" s="298"/>
      <c r="F819" s="298"/>
      <c r="G819" s="298"/>
      <c r="H819" s="298"/>
      <c r="I819" s="298"/>
      <c r="J819" s="298"/>
      <c r="K819" s="298"/>
      <c r="L819" s="298"/>
      <c r="M819" s="298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</row>
    <row r="820" spans="3:26" ht="17.25" x14ac:dyDescent="0.25">
      <c r="C820" s="298"/>
      <c r="D820" s="298"/>
      <c r="E820" s="298"/>
      <c r="F820" s="298"/>
      <c r="G820" s="298"/>
      <c r="H820" s="298"/>
      <c r="I820" s="298"/>
      <c r="J820" s="298"/>
      <c r="K820" s="298"/>
      <c r="L820" s="298"/>
      <c r="M820" s="298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</row>
    <row r="821" spans="3:26" ht="17.25" x14ac:dyDescent="0.25">
      <c r="C821" s="298"/>
      <c r="D821" s="298"/>
      <c r="E821" s="298"/>
      <c r="F821" s="298"/>
      <c r="G821" s="298"/>
      <c r="H821" s="298"/>
      <c r="I821" s="298"/>
      <c r="J821" s="298"/>
      <c r="K821" s="298"/>
      <c r="L821" s="298"/>
      <c r="M821" s="298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</row>
    <row r="822" spans="3:26" ht="17.25" x14ac:dyDescent="0.25">
      <c r="C822" s="298"/>
      <c r="D822" s="298"/>
      <c r="E822" s="298"/>
      <c r="F822" s="298"/>
      <c r="G822" s="298"/>
      <c r="H822" s="298"/>
      <c r="I822" s="298"/>
      <c r="J822" s="298"/>
      <c r="K822" s="298"/>
      <c r="L822" s="298"/>
      <c r="M822" s="298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</row>
    <row r="823" spans="3:26" ht="17.25" x14ac:dyDescent="0.25">
      <c r="C823" s="298"/>
      <c r="D823" s="298"/>
      <c r="E823" s="298"/>
      <c r="F823" s="298"/>
      <c r="G823" s="298"/>
      <c r="H823" s="298"/>
      <c r="I823" s="298"/>
      <c r="J823" s="298"/>
      <c r="K823" s="298"/>
      <c r="L823" s="298"/>
      <c r="M823" s="298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</row>
    <row r="824" spans="3:26" ht="17.25" x14ac:dyDescent="0.25">
      <c r="C824" s="298"/>
      <c r="D824" s="298"/>
      <c r="E824" s="298"/>
      <c r="F824" s="298"/>
      <c r="G824" s="298"/>
      <c r="H824" s="298"/>
      <c r="I824" s="298"/>
      <c r="J824" s="298"/>
      <c r="K824" s="298"/>
      <c r="L824" s="298"/>
      <c r="M824" s="298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</row>
    <row r="825" spans="3:26" ht="17.25" x14ac:dyDescent="0.25">
      <c r="C825" s="298"/>
      <c r="D825" s="298"/>
      <c r="E825" s="298"/>
      <c r="F825" s="298"/>
      <c r="G825" s="298"/>
      <c r="H825" s="298"/>
      <c r="I825" s="298"/>
      <c r="J825" s="298"/>
      <c r="K825" s="298"/>
      <c r="L825" s="298"/>
      <c r="M825" s="298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</row>
    <row r="826" spans="3:26" ht="17.25" x14ac:dyDescent="0.25">
      <c r="C826" s="298"/>
      <c r="D826" s="298"/>
      <c r="E826" s="298"/>
      <c r="F826" s="298"/>
      <c r="G826" s="298"/>
      <c r="H826" s="298"/>
      <c r="I826" s="298"/>
      <c r="J826" s="298"/>
      <c r="K826" s="298"/>
      <c r="L826" s="298"/>
      <c r="M826" s="298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</row>
    <row r="827" spans="3:26" ht="17.25" x14ac:dyDescent="0.25">
      <c r="C827" s="298"/>
      <c r="D827" s="298"/>
      <c r="E827" s="298"/>
      <c r="F827" s="298"/>
      <c r="G827" s="298"/>
      <c r="H827" s="298"/>
      <c r="I827" s="298"/>
      <c r="J827" s="298"/>
      <c r="K827" s="298"/>
      <c r="L827" s="298"/>
      <c r="M827" s="298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</row>
    <row r="828" spans="3:26" ht="17.25" x14ac:dyDescent="0.25">
      <c r="C828" s="298"/>
      <c r="D828" s="298"/>
      <c r="E828" s="298"/>
      <c r="F828" s="298"/>
      <c r="G828" s="298"/>
      <c r="H828" s="298"/>
      <c r="I828" s="298"/>
      <c r="J828" s="298"/>
      <c r="K828" s="298"/>
      <c r="L828" s="298"/>
      <c r="M828" s="298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</row>
    <row r="829" spans="3:26" ht="17.25" x14ac:dyDescent="0.25">
      <c r="C829" s="298"/>
      <c r="D829" s="298"/>
      <c r="E829" s="298"/>
      <c r="F829" s="298"/>
      <c r="G829" s="298"/>
      <c r="H829" s="298"/>
      <c r="I829" s="298"/>
      <c r="J829" s="298"/>
      <c r="K829" s="298"/>
      <c r="L829" s="298"/>
      <c r="M829" s="298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</row>
    <row r="830" spans="3:26" ht="17.25" x14ac:dyDescent="0.25">
      <c r="C830" s="298"/>
      <c r="D830" s="298"/>
      <c r="E830" s="298"/>
      <c r="F830" s="298"/>
      <c r="G830" s="298"/>
      <c r="H830" s="298"/>
      <c r="I830" s="298"/>
      <c r="J830" s="298"/>
      <c r="K830" s="298"/>
      <c r="L830" s="298"/>
      <c r="M830" s="298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</row>
    <row r="831" spans="3:26" ht="17.25" x14ac:dyDescent="0.25">
      <c r="C831" s="298"/>
      <c r="D831" s="298"/>
      <c r="E831" s="298"/>
      <c r="F831" s="298"/>
      <c r="G831" s="298"/>
      <c r="H831" s="298"/>
      <c r="I831" s="298"/>
      <c r="J831" s="298"/>
      <c r="K831" s="298"/>
      <c r="L831" s="298"/>
      <c r="M831" s="298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</row>
    <row r="832" spans="3:26" ht="17.25" x14ac:dyDescent="0.25">
      <c r="C832" s="298"/>
      <c r="D832" s="298"/>
      <c r="E832" s="298"/>
      <c r="F832" s="298"/>
      <c r="G832" s="298"/>
      <c r="H832" s="298"/>
      <c r="I832" s="298"/>
      <c r="J832" s="298"/>
      <c r="K832" s="298"/>
      <c r="L832" s="298"/>
      <c r="M832" s="298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</row>
    <row r="833" spans="3:26" ht="17.25" x14ac:dyDescent="0.25">
      <c r="C833" s="298"/>
      <c r="D833" s="298"/>
      <c r="E833" s="298"/>
      <c r="F833" s="298"/>
      <c r="G833" s="298"/>
      <c r="H833" s="298"/>
      <c r="I833" s="298"/>
      <c r="J833" s="298"/>
      <c r="K833" s="298"/>
      <c r="L833" s="298"/>
      <c r="M833" s="298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</row>
    <row r="834" spans="3:26" ht="17.25" x14ac:dyDescent="0.25">
      <c r="C834" s="298"/>
      <c r="D834" s="298"/>
      <c r="E834" s="298"/>
      <c r="F834" s="298"/>
      <c r="G834" s="298"/>
      <c r="H834" s="298"/>
      <c r="I834" s="298"/>
      <c r="J834" s="298"/>
      <c r="K834" s="298"/>
      <c r="L834" s="298"/>
      <c r="M834" s="298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</row>
    <row r="835" spans="3:26" ht="17.25" x14ac:dyDescent="0.25">
      <c r="C835" s="298"/>
      <c r="D835" s="298"/>
      <c r="E835" s="298"/>
      <c r="F835" s="298"/>
      <c r="G835" s="298"/>
      <c r="H835" s="298"/>
      <c r="I835" s="298"/>
      <c r="J835" s="298"/>
      <c r="K835" s="298"/>
      <c r="L835" s="298"/>
      <c r="M835" s="298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</row>
    <row r="836" spans="3:26" ht="17.25" x14ac:dyDescent="0.25">
      <c r="C836" s="298"/>
      <c r="D836" s="298"/>
      <c r="E836" s="298"/>
      <c r="F836" s="298"/>
      <c r="G836" s="298"/>
      <c r="H836" s="298"/>
      <c r="I836" s="298"/>
      <c r="J836" s="298"/>
      <c r="K836" s="298"/>
      <c r="L836" s="298"/>
      <c r="M836" s="298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</row>
    <row r="837" spans="3:26" ht="17.25" x14ac:dyDescent="0.25">
      <c r="C837" s="298"/>
      <c r="D837" s="298"/>
      <c r="E837" s="298"/>
      <c r="F837" s="298"/>
      <c r="G837" s="298"/>
      <c r="H837" s="298"/>
      <c r="I837" s="298"/>
      <c r="J837" s="298"/>
      <c r="K837" s="298"/>
      <c r="L837" s="298"/>
      <c r="M837" s="298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</row>
    <row r="838" spans="3:26" ht="17.25" x14ac:dyDescent="0.25">
      <c r="C838" s="298"/>
      <c r="D838" s="298"/>
      <c r="E838" s="298"/>
      <c r="F838" s="298"/>
      <c r="G838" s="298"/>
      <c r="H838" s="298"/>
      <c r="I838" s="298"/>
      <c r="J838" s="298"/>
      <c r="K838" s="298"/>
      <c r="L838" s="298"/>
      <c r="M838" s="298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</row>
    <row r="839" spans="3:26" ht="17.25" x14ac:dyDescent="0.25">
      <c r="C839" s="298"/>
      <c r="D839" s="298"/>
      <c r="E839" s="298"/>
      <c r="F839" s="298"/>
      <c r="G839" s="298"/>
      <c r="H839" s="298"/>
      <c r="I839" s="298"/>
      <c r="J839" s="298"/>
      <c r="K839" s="298"/>
      <c r="L839" s="298"/>
      <c r="M839" s="298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</row>
    <row r="840" spans="3:26" ht="17.25" x14ac:dyDescent="0.25">
      <c r="C840" s="298"/>
      <c r="D840" s="298"/>
      <c r="E840" s="298"/>
      <c r="F840" s="298"/>
      <c r="G840" s="298"/>
      <c r="H840" s="298"/>
      <c r="I840" s="298"/>
      <c r="J840" s="298"/>
      <c r="K840" s="298"/>
      <c r="L840" s="298"/>
      <c r="M840" s="298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</row>
    <row r="841" spans="3:26" ht="17.25" x14ac:dyDescent="0.25">
      <c r="C841" s="298"/>
      <c r="D841" s="298"/>
      <c r="E841" s="298"/>
      <c r="F841" s="298"/>
      <c r="G841" s="298"/>
      <c r="H841" s="298"/>
      <c r="I841" s="298"/>
      <c r="J841" s="298"/>
      <c r="K841" s="298"/>
      <c r="L841" s="298"/>
      <c r="M841" s="298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</row>
    <row r="842" spans="3:26" ht="17.25" x14ac:dyDescent="0.25">
      <c r="C842" s="298"/>
      <c r="D842" s="298"/>
      <c r="E842" s="298"/>
      <c r="F842" s="298"/>
      <c r="G842" s="298"/>
      <c r="H842" s="298"/>
      <c r="I842" s="298"/>
      <c r="J842" s="298"/>
      <c r="K842" s="298"/>
      <c r="L842" s="298"/>
      <c r="M842" s="298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</row>
    <row r="843" spans="3:26" ht="17.25" x14ac:dyDescent="0.25">
      <c r="C843" s="298"/>
      <c r="D843" s="298"/>
      <c r="E843" s="298"/>
      <c r="F843" s="298"/>
      <c r="G843" s="298"/>
      <c r="H843" s="298"/>
      <c r="I843" s="298"/>
      <c r="J843" s="298"/>
      <c r="K843" s="298"/>
      <c r="L843" s="298"/>
      <c r="M843" s="298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</row>
    <row r="844" spans="3:26" ht="17.25" x14ac:dyDescent="0.25">
      <c r="C844" s="298"/>
      <c r="D844" s="298"/>
      <c r="E844" s="298"/>
      <c r="F844" s="298"/>
      <c r="G844" s="298"/>
      <c r="H844" s="298"/>
      <c r="I844" s="298"/>
      <c r="J844" s="298"/>
      <c r="K844" s="298"/>
      <c r="L844" s="298"/>
      <c r="M844" s="298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</row>
    <row r="845" spans="3:26" ht="17.25" x14ac:dyDescent="0.25">
      <c r="C845" s="298"/>
      <c r="D845" s="298"/>
      <c r="E845" s="298"/>
      <c r="F845" s="298"/>
      <c r="G845" s="298"/>
      <c r="H845" s="298"/>
      <c r="I845" s="298"/>
      <c r="J845" s="298"/>
      <c r="K845" s="298"/>
      <c r="L845" s="298"/>
      <c r="M845" s="298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</row>
    <row r="846" spans="3:26" ht="17.25" x14ac:dyDescent="0.25">
      <c r="C846" s="298"/>
      <c r="D846" s="298"/>
      <c r="E846" s="298"/>
      <c r="F846" s="298"/>
      <c r="G846" s="298"/>
      <c r="H846" s="298"/>
      <c r="I846" s="298"/>
      <c r="J846" s="298"/>
      <c r="K846" s="298"/>
      <c r="L846" s="298"/>
      <c r="M846" s="298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</row>
    <row r="847" spans="3:26" ht="17.25" x14ac:dyDescent="0.25">
      <c r="C847" s="298"/>
      <c r="D847" s="298"/>
      <c r="E847" s="298"/>
      <c r="F847" s="298"/>
      <c r="G847" s="298"/>
      <c r="H847" s="298"/>
      <c r="I847" s="298"/>
      <c r="J847" s="298"/>
      <c r="K847" s="298"/>
      <c r="L847" s="298"/>
      <c r="M847" s="298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</row>
    <row r="848" spans="3:26" ht="17.25" x14ac:dyDescent="0.25">
      <c r="C848" s="298"/>
      <c r="D848" s="298"/>
      <c r="E848" s="298"/>
      <c r="F848" s="298"/>
      <c r="G848" s="298"/>
      <c r="H848" s="298"/>
      <c r="I848" s="298"/>
      <c r="J848" s="298"/>
      <c r="K848" s="298"/>
      <c r="L848" s="298"/>
      <c r="M848" s="298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</row>
    <row r="849" spans="3:26" ht="17.25" x14ac:dyDescent="0.25">
      <c r="C849" s="298"/>
      <c r="D849" s="298"/>
      <c r="E849" s="298"/>
      <c r="F849" s="298"/>
      <c r="G849" s="298"/>
      <c r="H849" s="298"/>
      <c r="I849" s="298"/>
      <c r="J849" s="298"/>
      <c r="K849" s="298"/>
      <c r="L849" s="298"/>
      <c r="M849" s="298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</row>
    <row r="850" spans="3:26" ht="17.25" x14ac:dyDescent="0.25">
      <c r="C850" s="298"/>
      <c r="D850" s="298"/>
      <c r="E850" s="298"/>
      <c r="F850" s="298"/>
      <c r="G850" s="298"/>
      <c r="H850" s="298"/>
      <c r="I850" s="298"/>
      <c r="J850" s="298"/>
      <c r="K850" s="298"/>
      <c r="L850" s="298"/>
      <c r="M850" s="298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</row>
    <row r="851" spans="3:26" ht="17.25" x14ac:dyDescent="0.25">
      <c r="C851" s="298"/>
      <c r="D851" s="298"/>
      <c r="E851" s="298"/>
      <c r="F851" s="298"/>
      <c r="G851" s="298"/>
      <c r="H851" s="298"/>
      <c r="I851" s="298"/>
      <c r="J851" s="298"/>
      <c r="K851" s="298"/>
      <c r="L851" s="298"/>
      <c r="M851" s="298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</row>
    <row r="852" spans="3:26" ht="17.25" x14ac:dyDescent="0.25">
      <c r="C852" s="298"/>
      <c r="D852" s="298"/>
      <c r="E852" s="298"/>
      <c r="F852" s="298"/>
      <c r="G852" s="298"/>
      <c r="H852" s="298"/>
      <c r="I852" s="298"/>
      <c r="J852" s="298"/>
      <c r="K852" s="298"/>
      <c r="L852" s="298"/>
      <c r="M852" s="298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</row>
    <row r="853" spans="3:26" ht="17.25" x14ac:dyDescent="0.25">
      <c r="C853" s="298"/>
      <c r="D853" s="298"/>
      <c r="E853" s="298"/>
      <c r="F853" s="298"/>
      <c r="G853" s="298"/>
      <c r="H853" s="298"/>
      <c r="I853" s="298"/>
      <c r="J853" s="298"/>
      <c r="K853" s="298"/>
      <c r="L853" s="298"/>
      <c r="M853" s="298"/>
      <c r="N853" s="298"/>
      <c r="O853" s="298"/>
      <c r="P853" s="298"/>
      <c r="Q853" s="298"/>
      <c r="R853" s="298"/>
      <c r="S853" s="298"/>
      <c r="T853" s="298"/>
      <c r="U853" s="298"/>
      <c r="V853" s="298"/>
      <c r="W853" s="298"/>
      <c r="X853" s="298"/>
      <c r="Y853" s="298"/>
      <c r="Z853" s="298"/>
    </row>
    <row r="854" spans="3:26" ht="17.25" x14ac:dyDescent="0.25">
      <c r="C854" s="298"/>
      <c r="D854" s="298"/>
      <c r="E854" s="298"/>
      <c r="F854" s="298"/>
      <c r="G854" s="298"/>
      <c r="H854" s="298"/>
      <c r="I854" s="298"/>
      <c r="J854" s="298"/>
      <c r="K854" s="298"/>
      <c r="L854" s="298"/>
      <c r="M854" s="298"/>
      <c r="N854" s="298"/>
      <c r="O854" s="298"/>
      <c r="P854" s="298"/>
      <c r="Q854" s="298"/>
      <c r="R854" s="298"/>
      <c r="S854" s="298"/>
      <c r="T854" s="298"/>
      <c r="U854" s="298"/>
      <c r="V854" s="298"/>
      <c r="W854" s="298"/>
      <c r="X854" s="298"/>
      <c r="Y854" s="298"/>
      <c r="Z854" s="298"/>
    </row>
    <row r="855" spans="3:26" ht="17.25" x14ac:dyDescent="0.25">
      <c r="C855" s="298"/>
      <c r="D855" s="298"/>
      <c r="E855" s="298"/>
      <c r="F855" s="298"/>
      <c r="G855" s="298"/>
      <c r="H855" s="298"/>
      <c r="I855" s="298"/>
      <c r="J855" s="298"/>
      <c r="K855" s="298"/>
      <c r="L855" s="298"/>
      <c r="M855" s="298"/>
      <c r="N855" s="298"/>
      <c r="O855" s="298"/>
      <c r="P855" s="298"/>
      <c r="Q855" s="298"/>
      <c r="R855" s="298"/>
      <c r="S855" s="298"/>
      <c r="T855" s="298"/>
      <c r="U855" s="298"/>
      <c r="V855" s="298"/>
      <c r="W855" s="298"/>
      <c r="X855" s="298"/>
      <c r="Y855" s="298"/>
      <c r="Z855" s="298"/>
    </row>
    <row r="856" spans="3:26" ht="17.25" x14ac:dyDescent="0.25">
      <c r="C856" s="298"/>
      <c r="D856" s="298"/>
      <c r="E856" s="298"/>
      <c r="F856" s="298"/>
      <c r="G856" s="298"/>
      <c r="H856" s="298"/>
      <c r="I856" s="298"/>
      <c r="J856" s="298"/>
      <c r="K856" s="298"/>
      <c r="L856" s="298"/>
      <c r="M856" s="298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8"/>
      <c r="Z856" s="298"/>
    </row>
    <row r="857" spans="3:26" ht="17.25" x14ac:dyDescent="0.25">
      <c r="C857" s="298"/>
      <c r="D857" s="298"/>
      <c r="E857" s="298"/>
      <c r="F857" s="298"/>
      <c r="G857" s="298"/>
      <c r="H857" s="298"/>
      <c r="I857" s="298"/>
      <c r="J857" s="298"/>
      <c r="K857" s="298"/>
      <c r="L857" s="298"/>
      <c r="M857" s="298"/>
      <c r="N857" s="298"/>
      <c r="O857" s="298"/>
      <c r="P857" s="298"/>
      <c r="Q857" s="298"/>
      <c r="R857" s="298"/>
      <c r="S857" s="298"/>
      <c r="T857" s="298"/>
      <c r="U857" s="298"/>
      <c r="V857" s="298"/>
      <c r="W857" s="298"/>
      <c r="X857" s="298"/>
      <c r="Y857" s="298"/>
      <c r="Z857" s="298"/>
    </row>
    <row r="858" spans="3:26" ht="17.25" x14ac:dyDescent="0.25">
      <c r="C858" s="298"/>
      <c r="D858" s="298"/>
      <c r="E858" s="298"/>
      <c r="F858" s="298"/>
      <c r="G858" s="298"/>
      <c r="H858" s="298"/>
      <c r="I858" s="298"/>
      <c r="J858" s="298"/>
      <c r="K858" s="298"/>
      <c r="L858" s="298"/>
      <c r="M858" s="298"/>
      <c r="N858" s="298"/>
      <c r="O858" s="298"/>
      <c r="P858" s="298"/>
      <c r="Q858" s="298"/>
      <c r="R858" s="298"/>
      <c r="S858" s="298"/>
      <c r="T858" s="298"/>
      <c r="U858" s="298"/>
      <c r="V858" s="298"/>
      <c r="W858" s="298"/>
      <c r="X858" s="298"/>
      <c r="Y858" s="298"/>
      <c r="Z858" s="298"/>
    </row>
    <row r="859" spans="3:26" ht="17.25" x14ac:dyDescent="0.25">
      <c r="C859" s="298"/>
      <c r="D859" s="298"/>
      <c r="E859" s="298"/>
      <c r="F859" s="298"/>
      <c r="G859" s="298"/>
      <c r="H859" s="298"/>
      <c r="I859" s="298"/>
      <c r="J859" s="298"/>
      <c r="K859" s="298"/>
      <c r="L859" s="298"/>
      <c r="M859" s="298"/>
      <c r="N859" s="298"/>
      <c r="O859" s="298"/>
      <c r="P859" s="298"/>
      <c r="Q859" s="298"/>
      <c r="R859" s="298"/>
      <c r="S859" s="298"/>
      <c r="T859" s="298"/>
      <c r="U859" s="298"/>
      <c r="V859" s="298"/>
      <c r="W859" s="298"/>
      <c r="X859" s="298"/>
      <c r="Y859" s="298"/>
      <c r="Z859" s="298"/>
    </row>
    <row r="860" spans="3:26" ht="17.25" x14ac:dyDescent="0.25">
      <c r="C860" s="298"/>
      <c r="D860" s="298"/>
      <c r="E860" s="298"/>
      <c r="F860" s="298"/>
      <c r="G860" s="298"/>
      <c r="H860" s="298"/>
      <c r="I860" s="298"/>
      <c r="J860" s="298"/>
      <c r="K860" s="298"/>
      <c r="L860" s="298"/>
      <c r="M860" s="298"/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8"/>
      <c r="Z860" s="298"/>
    </row>
    <row r="861" spans="3:26" ht="17.25" x14ac:dyDescent="0.25">
      <c r="C861" s="298"/>
      <c r="D861" s="298"/>
      <c r="E861" s="298"/>
      <c r="F861" s="298"/>
      <c r="G861" s="298"/>
      <c r="H861" s="298"/>
      <c r="I861" s="298"/>
      <c r="J861" s="298"/>
      <c r="K861" s="298"/>
      <c r="L861" s="298"/>
      <c r="M861" s="298"/>
      <c r="N861" s="298"/>
      <c r="O861" s="298"/>
      <c r="P861" s="298"/>
      <c r="Q861" s="298"/>
      <c r="R861" s="298"/>
      <c r="S861" s="298"/>
      <c r="T861" s="298"/>
      <c r="U861" s="298"/>
      <c r="V861" s="298"/>
      <c r="W861" s="298"/>
      <c r="X861" s="298"/>
      <c r="Y861" s="298"/>
      <c r="Z861" s="298"/>
    </row>
    <row r="862" spans="3:26" ht="17.25" x14ac:dyDescent="0.25">
      <c r="C862" s="298"/>
      <c r="D862" s="298"/>
      <c r="E862" s="298"/>
      <c r="F862" s="298"/>
      <c r="G862" s="298"/>
      <c r="H862" s="298"/>
      <c r="I862" s="298"/>
      <c r="J862" s="298"/>
      <c r="K862" s="298"/>
      <c r="L862" s="298"/>
      <c r="M862" s="298"/>
      <c r="N862" s="298"/>
      <c r="O862" s="298"/>
      <c r="P862" s="298"/>
      <c r="Q862" s="298"/>
      <c r="R862" s="298"/>
      <c r="S862" s="298"/>
      <c r="T862" s="298"/>
      <c r="U862" s="298"/>
      <c r="V862" s="298"/>
      <c r="W862" s="298"/>
      <c r="X862" s="298"/>
      <c r="Y862" s="298"/>
      <c r="Z862" s="298"/>
    </row>
    <row r="863" spans="3:26" ht="17.25" x14ac:dyDescent="0.25">
      <c r="C863" s="298"/>
      <c r="D863" s="298"/>
      <c r="E863" s="298"/>
      <c r="F863" s="298"/>
      <c r="G863" s="298"/>
      <c r="H863" s="298"/>
      <c r="I863" s="298"/>
      <c r="J863" s="298"/>
      <c r="K863" s="298"/>
      <c r="L863" s="298"/>
      <c r="M863" s="298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8"/>
      <c r="Z863" s="298"/>
    </row>
    <row r="864" spans="3:26" ht="17.25" x14ac:dyDescent="0.25">
      <c r="C864" s="298"/>
      <c r="D864" s="298"/>
      <c r="E864" s="298"/>
      <c r="F864" s="298"/>
      <c r="G864" s="298"/>
      <c r="H864" s="298"/>
      <c r="I864" s="298"/>
      <c r="J864" s="298"/>
      <c r="K864" s="298"/>
      <c r="L864" s="298"/>
      <c r="M864" s="298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8"/>
      <c r="Z864" s="298"/>
    </row>
    <row r="865" spans="3:26" ht="17.25" x14ac:dyDescent="0.25">
      <c r="C865" s="298"/>
      <c r="D865" s="298"/>
      <c r="E865" s="298"/>
      <c r="F865" s="298"/>
      <c r="G865" s="298"/>
      <c r="H865" s="298"/>
      <c r="I865" s="298"/>
      <c r="J865" s="298"/>
      <c r="K865" s="298"/>
      <c r="L865" s="298"/>
      <c r="M865" s="298"/>
      <c r="N865" s="298"/>
      <c r="O865" s="298"/>
      <c r="P865" s="298"/>
      <c r="Q865" s="298"/>
      <c r="R865" s="298"/>
      <c r="S865" s="298"/>
      <c r="T865" s="298"/>
      <c r="U865" s="298"/>
      <c r="V865" s="298"/>
      <c r="W865" s="298"/>
      <c r="X865" s="298"/>
      <c r="Y865" s="298"/>
      <c r="Z865" s="298"/>
    </row>
    <row r="866" spans="3:26" ht="17.25" x14ac:dyDescent="0.25">
      <c r="C866" s="298"/>
      <c r="D866" s="298"/>
      <c r="E866" s="298"/>
      <c r="F866" s="298"/>
      <c r="G866" s="298"/>
      <c r="H866" s="298"/>
      <c r="I866" s="298"/>
      <c r="J866" s="298"/>
      <c r="K866" s="298"/>
      <c r="L866" s="298"/>
      <c r="M866" s="298"/>
      <c r="N866" s="298"/>
      <c r="O866" s="298"/>
      <c r="P866" s="298"/>
      <c r="Q866" s="298"/>
      <c r="R866" s="298"/>
      <c r="S866" s="298"/>
      <c r="T866" s="298"/>
      <c r="U866" s="298"/>
      <c r="V866" s="298"/>
      <c r="W866" s="298"/>
      <c r="X866" s="298"/>
      <c r="Y866" s="298"/>
      <c r="Z866" s="298"/>
    </row>
    <row r="867" spans="3:26" ht="17.25" x14ac:dyDescent="0.25">
      <c r="C867" s="298"/>
      <c r="D867" s="298"/>
      <c r="E867" s="298"/>
      <c r="F867" s="298"/>
      <c r="G867" s="298"/>
      <c r="H867" s="298"/>
      <c r="I867" s="298"/>
      <c r="J867" s="298"/>
      <c r="K867" s="298"/>
      <c r="L867" s="298"/>
      <c r="M867" s="298"/>
      <c r="N867" s="298"/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8"/>
      <c r="Z867" s="298"/>
    </row>
    <row r="868" spans="3:26" ht="17.25" x14ac:dyDescent="0.25">
      <c r="C868" s="298"/>
      <c r="D868" s="298"/>
      <c r="E868" s="298"/>
      <c r="F868" s="298"/>
      <c r="G868" s="298"/>
      <c r="H868" s="298"/>
      <c r="I868" s="298"/>
      <c r="J868" s="298"/>
      <c r="K868" s="298"/>
      <c r="L868" s="298"/>
      <c r="M868" s="298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8"/>
      <c r="Z868" s="298"/>
    </row>
  </sheetData>
  <autoFilter ref="B5:Z53">
    <filterColumn colId="5">
      <filters>
        <filter val="3"/>
        <filter val="4"/>
        <filter val="5"/>
      </filters>
    </filterColumn>
    <sortState ref="B6:Z53">
      <sortCondition descending="1" ref="B5:B53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71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507" t="s">
        <v>352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28"/>
      <c r="S1" s="28"/>
      <c r="T1" s="28"/>
      <c r="U1" s="28"/>
      <c r="V1" s="28"/>
      <c r="W1" s="28"/>
    </row>
    <row r="2" spans="2:24" ht="24" customHeight="1" x14ac:dyDescent="0.25">
      <c r="B2" s="510" t="s">
        <v>351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28"/>
      <c r="S2" s="28"/>
      <c r="T2" s="28"/>
      <c r="U2" s="28"/>
      <c r="V2" s="28"/>
      <c r="W2" s="28"/>
    </row>
    <row r="3" spans="2:24" ht="17.25" x14ac:dyDescent="0.25">
      <c r="B3" s="421" t="s">
        <v>232</v>
      </c>
      <c r="C3" s="422" t="s">
        <v>2</v>
      </c>
      <c r="D3" s="422" t="s">
        <v>199</v>
      </c>
      <c r="E3" s="422" t="s">
        <v>244</v>
      </c>
      <c r="F3" s="422" t="s">
        <v>245</v>
      </c>
      <c r="G3" s="422" t="s">
        <v>280</v>
      </c>
      <c r="H3" s="422" t="s">
        <v>212</v>
      </c>
      <c r="I3" s="62"/>
      <c r="J3" s="65"/>
      <c r="K3" s="73" t="s">
        <v>236</v>
      </c>
      <c r="L3" s="77" t="s">
        <v>2</v>
      </c>
      <c r="M3" s="77" t="s">
        <v>199</v>
      </c>
      <c r="N3" s="77" t="s">
        <v>244</v>
      </c>
      <c r="O3" s="76" t="s">
        <v>245</v>
      </c>
      <c r="P3" s="74" t="s">
        <v>280</v>
      </c>
      <c r="Q3" s="77" t="s">
        <v>215</v>
      </c>
      <c r="R3" s="30"/>
      <c r="S3" s="30"/>
      <c r="T3" s="30"/>
      <c r="U3" s="30"/>
      <c r="V3" s="30"/>
      <c r="W3" s="30"/>
    </row>
    <row r="4" spans="2:24" ht="18.75" x14ac:dyDescent="0.25">
      <c r="B4" s="293">
        <v>1</v>
      </c>
      <c r="C4" s="430" t="s">
        <v>17</v>
      </c>
      <c r="D4" s="424">
        <v>8</v>
      </c>
      <c r="E4" s="424" t="s">
        <v>88</v>
      </c>
      <c r="F4" s="425" t="s">
        <v>112</v>
      </c>
      <c r="G4" s="424">
        <v>1</v>
      </c>
      <c r="H4" s="426">
        <v>1</v>
      </c>
      <c r="I4" s="104" t="s">
        <v>284</v>
      </c>
      <c r="J4" s="105"/>
      <c r="K4" s="293">
        <v>1</v>
      </c>
      <c r="L4" s="430" t="s">
        <v>17</v>
      </c>
      <c r="M4" s="424">
        <v>8</v>
      </c>
      <c r="N4" s="424" t="s">
        <v>88</v>
      </c>
      <c r="O4" s="425" t="s">
        <v>112</v>
      </c>
      <c r="P4" s="424">
        <v>1</v>
      </c>
      <c r="Q4" s="424">
        <v>3</v>
      </c>
      <c r="R4" s="29" t="s">
        <v>284</v>
      </c>
      <c r="V4" s="32"/>
      <c r="W4" s="29"/>
    </row>
    <row r="5" spans="2:24" ht="18.75" x14ac:dyDescent="0.25">
      <c r="B5" s="293">
        <v>2</v>
      </c>
      <c r="C5" s="431" t="s">
        <v>13</v>
      </c>
      <c r="D5" s="432">
        <v>10</v>
      </c>
      <c r="E5" s="432" t="s">
        <v>373</v>
      </c>
      <c r="F5" s="433" t="s">
        <v>188</v>
      </c>
      <c r="G5" s="432">
        <v>1</v>
      </c>
      <c r="H5" s="434">
        <v>0.75</v>
      </c>
      <c r="I5" s="104"/>
      <c r="J5" s="105"/>
      <c r="K5" s="293">
        <v>2</v>
      </c>
      <c r="L5" s="431" t="s">
        <v>15</v>
      </c>
      <c r="M5" s="435">
        <v>89</v>
      </c>
      <c r="N5" s="435" t="s">
        <v>359</v>
      </c>
      <c r="O5" s="435" t="s">
        <v>73</v>
      </c>
      <c r="P5" s="435">
        <v>1</v>
      </c>
      <c r="Q5" s="435">
        <v>3</v>
      </c>
      <c r="R5" s="29"/>
      <c r="V5" s="32"/>
      <c r="W5" s="29"/>
    </row>
    <row r="6" spans="2:24" ht="18.75" x14ac:dyDescent="0.25">
      <c r="B6" s="293">
        <v>3</v>
      </c>
      <c r="C6" s="430" t="s">
        <v>17</v>
      </c>
      <c r="D6" s="424">
        <v>4</v>
      </c>
      <c r="E6" s="424" t="s">
        <v>392</v>
      </c>
      <c r="F6" s="425" t="s">
        <v>386</v>
      </c>
      <c r="G6" s="424">
        <v>1</v>
      </c>
      <c r="H6" s="426">
        <v>0.66700000000000004</v>
      </c>
      <c r="I6" s="104"/>
      <c r="J6" s="105"/>
      <c r="K6" s="293">
        <v>3</v>
      </c>
      <c r="L6" s="430" t="s">
        <v>15</v>
      </c>
      <c r="M6" s="425">
        <v>7</v>
      </c>
      <c r="N6" s="425" t="s">
        <v>360</v>
      </c>
      <c r="O6" s="425" t="s">
        <v>68</v>
      </c>
      <c r="P6" s="425">
        <v>1</v>
      </c>
      <c r="Q6" s="425">
        <v>3</v>
      </c>
      <c r="R6" s="29"/>
      <c r="V6" s="32"/>
      <c r="W6" s="29"/>
    </row>
    <row r="7" spans="2:24" ht="18.75" x14ac:dyDescent="0.25">
      <c r="B7" s="293">
        <v>4</v>
      </c>
      <c r="C7" s="431" t="s">
        <v>15</v>
      </c>
      <c r="D7" s="435">
        <v>36</v>
      </c>
      <c r="E7" s="435" t="s">
        <v>363</v>
      </c>
      <c r="F7" s="435" t="s">
        <v>355</v>
      </c>
      <c r="G7" s="435">
        <v>1</v>
      </c>
      <c r="H7" s="436">
        <v>0.6</v>
      </c>
      <c r="I7" s="104"/>
      <c r="J7" s="105"/>
      <c r="K7" s="293">
        <v>4</v>
      </c>
      <c r="L7" s="431" t="s">
        <v>13</v>
      </c>
      <c r="M7" s="432">
        <v>17</v>
      </c>
      <c r="N7" s="432" t="s">
        <v>403</v>
      </c>
      <c r="O7" s="433" t="s">
        <v>193</v>
      </c>
      <c r="P7" s="432">
        <v>1</v>
      </c>
      <c r="Q7" s="432">
        <v>3</v>
      </c>
      <c r="R7" s="29"/>
      <c r="V7" s="32"/>
      <c r="W7" s="29"/>
    </row>
    <row r="8" spans="2:24" ht="18.75" x14ac:dyDescent="0.25">
      <c r="B8" s="293">
        <v>5</v>
      </c>
      <c r="C8" s="430" t="s">
        <v>15</v>
      </c>
      <c r="D8" s="425">
        <v>24</v>
      </c>
      <c r="E8" s="425" t="s">
        <v>358</v>
      </c>
      <c r="F8" s="425" t="s">
        <v>353</v>
      </c>
      <c r="G8" s="425">
        <v>1</v>
      </c>
      <c r="H8" s="429">
        <v>0.6</v>
      </c>
      <c r="I8" s="104"/>
      <c r="J8" s="105"/>
      <c r="K8" s="293">
        <v>5</v>
      </c>
      <c r="L8" s="430" t="s">
        <v>15</v>
      </c>
      <c r="M8" s="425">
        <v>36</v>
      </c>
      <c r="N8" s="425" t="s">
        <v>363</v>
      </c>
      <c r="O8" s="425" t="s">
        <v>355</v>
      </c>
      <c r="P8" s="425">
        <v>1</v>
      </c>
      <c r="Q8" s="425">
        <v>2</v>
      </c>
      <c r="R8" s="29"/>
      <c r="V8" s="32"/>
      <c r="W8" s="29"/>
    </row>
    <row r="9" spans="2:24" ht="18.75" x14ac:dyDescent="0.25">
      <c r="B9" s="293">
        <v>6</v>
      </c>
      <c r="C9" s="431" t="s">
        <v>15</v>
      </c>
      <c r="D9" s="435">
        <v>89</v>
      </c>
      <c r="E9" s="435" t="s">
        <v>359</v>
      </c>
      <c r="F9" s="435" t="s">
        <v>73</v>
      </c>
      <c r="G9" s="435">
        <v>1</v>
      </c>
      <c r="H9" s="436">
        <v>0.6</v>
      </c>
      <c r="I9" s="104"/>
      <c r="J9" s="105"/>
      <c r="K9" s="293">
        <v>6</v>
      </c>
      <c r="L9" s="431" t="s">
        <v>12</v>
      </c>
      <c r="M9" s="432">
        <v>23</v>
      </c>
      <c r="N9" s="432" t="s">
        <v>382</v>
      </c>
      <c r="O9" s="435" t="s">
        <v>243</v>
      </c>
      <c r="P9" s="432">
        <v>1</v>
      </c>
      <c r="Q9" s="432">
        <v>2</v>
      </c>
      <c r="R9" s="29"/>
      <c r="V9" s="32"/>
      <c r="W9" s="34"/>
    </row>
    <row r="10" spans="2:24" ht="18.75" x14ac:dyDescent="0.25">
      <c r="B10" s="293">
        <v>7</v>
      </c>
      <c r="C10" s="430" t="s">
        <v>12</v>
      </c>
      <c r="D10" s="427">
        <v>23</v>
      </c>
      <c r="E10" s="427" t="s">
        <v>382</v>
      </c>
      <c r="F10" s="425" t="s">
        <v>243</v>
      </c>
      <c r="G10" s="427">
        <v>1</v>
      </c>
      <c r="H10" s="428">
        <v>0.5</v>
      </c>
      <c r="I10" s="104"/>
      <c r="J10" s="105"/>
      <c r="K10" s="293">
        <v>7</v>
      </c>
      <c r="L10" s="430" t="s">
        <v>13</v>
      </c>
      <c r="M10" s="427">
        <v>12</v>
      </c>
      <c r="N10" s="427" t="s">
        <v>375</v>
      </c>
      <c r="O10" s="423" t="s">
        <v>370</v>
      </c>
      <c r="P10" s="427">
        <v>1</v>
      </c>
      <c r="Q10" s="427">
        <v>2</v>
      </c>
      <c r="R10" s="29"/>
      <c r="V10" s="32"/>
      <c r="W10" s="29"/>
    </row>
    <row r="11" spans="2:24" ht="18.75" x14ac:dyDescent="0.25">
      <c r="B11" s="293">
        <v>8</v>
      </c>
      <c r="C11" s="431" t="s">
        <v>12</v>
      </c>
      <c r="D11" s="432">
        <v>14</v>
      </c>
      <c r="E11" s="432" t="s">
        <v>132</v>
      </c>
      <c r="F11" s="433" t="s">
        <v>150</v>
      </c>
      <c r="G11" s="432">
        <v>1</v>
      </c>
      <c r="H11" s="434">
        <v>0.5</v>
      </c>
      <c r="I11" s="104"/>
      <c r="J11" s="105"/>
      <c r="K11" s="293">
        <v>8</v>
      </c>
      <c r="L11" s="431" t="s">
        <v>13</v>
      </c>
      <c r="M11" s="432">
        <v>5</v>
      </c>
      <c r="N11" s="432" t="s">
        <v>350</v>
      </c>
      <c r="O11" s="433" t="s">
        <v>371</v>
      </c>
      <c r="P11" s="432">
        <v>1</v>
      </c>
      <c r="Q11" s="432">
        <v>2</v>
      </c>
      <c r="R11" s="29"/>
      <c r="V11" s="32"/>
      <c r="W11" s="29"/>
    </row>
    <row r="12" spans="2:24" ht="18.75" x14ac:dyDescent="0.25">
      <c r="B12" s="293">
        <v>9</v>
      </c>
      <c r="C12" s="437" t="s">
        <v>12</v>
      </c>
      <c r="D12" s="427">
        <v>33</v>
      </c>
      <c r="E12" s="427" t="s">
        <v>383</v>
      </c>
      <c r="F12" s="425" t="s">
        <v>376</v>
      </c>
      <c r="G12" s="427">
        <v>1</v>
      </c>
      <c r="H12" s="428">
        <v>0.5</v>
      </c>
      <c r="I12" s="104"/>
      <c r="J12" s="105"/>
      <c r="K12" s="293">
        <v>9</v>
      </c>
      <c r="L12" s="430" t="s">
        <v>15</v>
      </c>
      <c r="M12" s="425">
        <v>61</v>
      </c>
      <c r="N12" s="425" t="s">
        <v>364</v>
      </c>
      <c r="O12" s="425" t="s">
        <v>75</v>
      </c>
      <c r="P12" s="425">
        <v>1</v>
      </c>
      <c r="Q12" s="425">
        <v>2</v>
      </c>
      <c r="R12" s="29"/>
      <c r="V12" s="32"/>
      <c r="W12" s="29"/>
    </row>
    <row r="13" spans="2:24" ht="18.75" x14ac:dyDescent="0.25">
      <c r="B13" s="293">
        <v>10</v>
      </c>
      <c r="C13" s="431" t="s">
        <v>13</v>
      </c>
      <c r="D13" s="432">
        <v>42</v>
      </c>
      <c r="E13" s="432" t="s">
        <v>404</v>
      </c>
      <c r="F13" s="433" t="s">
        <v>369</v>
      </c>
      <c r="G13" s="432">
        <v>1</v>
      </c>
      <c r="H13" s="434">
        <v>0.5</v>
      </c>
      <c r="I13" s="104"/>
      <c r="J13" s="105"/>
      <c r="K13" s="293">
        <v>10</v>
      </c>
      <c r="L13" s="431" t="s">
        <v>13</v>
      </c>
      <c r="M13" s="432">
        <v>10</v>
      </c>
      <c r="N13" s="432" t="s">
        <v>373</v>
      </c>
      <c r="O13" s="433" t="s">
        <v>188</v>
      </c>
      <c r="P13" s="432">
        <v>1</v>
      </c>
      <c r="Q13" s="432">
        <v>1</v>
      </c>
      <c r="R13" s="29"/>
      <c r="V13" s="32"/>
      <c r="W13" s="29"/>
      <c r="X13" s="28"/>
    </row>
    <row r="14" spans="2:24" ht="17.25" x14ac:dyDescent="0.25">
      <c r="B14" s="508"/>
      <c r="C14" s="508"/>
      <c r="D14" s="508"/>
      <c r="E14" s="508"/>
      <c r="F14" s="508"/>
      <c r="G14" s="508"/>
      <c r="H14" s="508"/>
      <c r="I14" s="184"/>
      <c r="J14" s="105"/>
      <c r="K14" s="504"/>
      <c r="L14" s="504"/>
      <c r="M14" s="504"/>
      <c r="N14" s="504"/>
      <c r="O14" s="504"/>
      <c r="P14" s="504"/>
      <c r="Q14" s="504"/>
      <c r="R14" s="38"/>
      <c r="S14" s="38"/>
      <c r="T14" s="38"/>
      <c r="U14" s="38"/>
      <c r="V14" s="40"/>
      <c r="W14" s="38"/>
      <c r="X14" s="36"/>
    </row>
    <row r="15" spans="2:24" ht="2.4500000000000002" customHeight="1" x14ac:dyDescent="0.25">
      <c r="B15" s="509"/>
      <c r="C15" s="509"/>
      <c r="D15" s="509"/>
      <c r="E15" s="509"/>
      <c r="F15" s="509"/>
      <c r="G15" s="509"/>
      <c r="H15" s="509"/>
      <c r="I15" s="185"/>
      <c r="J15" s="105"/>
      <c r="K15" s="181"/>
      <c r="L15" s="186"/>
      <c r="M15" s="186"/>
      <c r="N15" s="186"/>
      <c r="O15" s="186"/>
      <c r="P15" s="186"/>
      <c r="Q15" s="186"/>
      <c r="R15" s="29"/>
      <c r="S15" s="29"/>
      <c r="T15" s="29"/>
      <c r="U15" s="29"/>
      <c r="V15" s="32"/>
      <c r="W15" s="29"/>
      <c r="X15" s="28"/>
    </row>
    <row r="16" spans="2:24" ht="17.25" x14ac:dyDescent="0.25">
      <c r="B16" s="78" t="s">
        <v>239</v>
      </c>
      <c r="C16" s="74" t="s">
        <v>2</v>
      </c>
      <c r="D16" s="76" t="s">
        <v>199</v>
      </c>
      <c r="E16" s="76" t="s">
        <v>244</v>
      </c>
      <c r="F16" s="76" t="s">
        <v>245</v>
      </c>
      <c r="G16" s="74" t="s">
        <v>280</v>
      </c>
      <c r="H16" s="77" t="s">
        <v>218</v>
      </c>
      <c r="I16" s="69"/>
      <c r="J16" s="105"/>
      <c r="K16" s="78" t="s">
        <v>230</v>
      </c>
      <c r="L16" s="74" t="s">
        <v>2</v>
      </c>
      <c r="M16" s="76" t="s">
        <v>199</v>
      </c>
      <c r="N16" s="74" t="s">
        <v>244</v>
      </c>
      <c r="O16" s="76" t="s">
        <v>245</v>
      </c>
      <c r="P16" s="76" t="s">
        <v>280</v>
      </c>
      <c r="Q16" s="77" t="s">
        <v>210</v>
      </c>
      <c r="R16" s="29"/>
      <c r="S16" s="29"/>
      <c r="T16" s="29"/>
      <c r="U16" s="29"/>
      <c r="V16" s="32"/>
      <c r="W16" s="29"/>
      <c r="X16" s="28"/>
    </row>
    <row r="17" spans="2:24" ht="18.75" x14ac:dyDescent="0.25">
      <c r="B17" s="293">
        <v>1</v>
      </c>
      <c r="C17" s="430" t="s">
        <v>17</v>
      </c>
      <c r="D17" s="424">
        <v>8</v>
      </c>
      <c r="E17" s="424" t="s">
        <v>88</v>
      </c>
      <c r="F17" s="425" t="s">
        <v>112</v>
      </c>
      <c r="G17" s="424">
        <v>1</v>
      </c>
      <c r="H17" s="426">
        <v>1</v>
      </c>
      <c r="I17" s="104" t="s">
        <v>284</v>
      </c>
      <c r="J17" s="105"/>
      <c r="K17" s="293">
        <v>1</v>
      </c>
      <c r="L17" s="430" t="s">
        <v>12</v>
      </c>
      <c r="M17" s="427">
        <v>24</v>
      </c>
      <c r="N17" s="427" t="s">
        <v>381</v>
      </c>
      <c r="O17" s="425" t="s">
        <v>162</v>
      </c>
      <c r="P17" s="427">
        <v>1</v>
      </c>
      <c r="Q17" s="427">
        <v>1</v>
      </c>
      <c r="R17" s="29" t="s">
        <v>284</v>
      </c>
      <c r="T17" s="29"/>
      <c r="U17" s="29"/>
      <c r="V17" s="32"/>
      <c r="W17" s="29"/>
      <c r="X17" s="28"/>
    </row>
    <row r="18" spans="2:24" ht="18.75" x14ac:dyDescent="0.3">
      <c r="B18" s="293">
        <v>2</v>
      </c>
      <c r="C18" s="431" t="s">
        <v>13</v>
      </c>
      <c r="D18" s="432">
        <v>5</v>
      </c>
      <c r="E18" s="432" t="s">
        <v>350</v>
      </c>
      <c r="F18" s="433" t="s">
        <v>371</v>
      </c>
      <c r="G18" s="432">
        <v>1</v>
      </c>
      <c r="H18" s="434">
        <v>0.75</v>
      </c>
      <c r="I18" s="104"/>
      <c r="J18" s="105"/>
      <c r="K18" s="293">
        <v>2</v>
      </c>
      <c r="L18" s="387"/>
      <c r="M18" s="312"/>
      <c r="N18" s="312"/>
      <c r="O18" s="309"/>
      <c r="P18" s="312"/>
      <c r="Q18" s="312"/>
      <c r="R18" s="29"/>
      <c r="T18" s="29"/>
      <c r="V18" s="32"/>
      <c r="W18" s="29"/>
      <c r="X18" s="28"/>
    </row>
    <row r="19" spans="2:24" ht="18.75" x14ac:dyDescent="0.3">
      <c r="B19" s="293">
        <v>3</v>
      </c>
      <c r="C19" s="430" t="s">
        <v>13</v>
      </c>
      <c r="D19" s="427">
        <v>10</v>
      </c>
      <c r="E19" s="427" t="s">
        <v>373</v>
      </c>
      <c r="F19" s="423" t="s">
        <v>188</v>
      </c>
      <c r="G19" s="427">
        <v>1</v>
      </c>
      <c r="H19" s="428">
        <v>0.75</v>
      </c>
      <c r="I19" s="104"/>
      <c r="J19" s="105"/>
      <c r="K19" s="293">
        <v>3</v>
      </c>
      <c r="L19" s="386"/>
      <c r="M19" s="311"/>
      <c r="N19" s="311"/>
      <c r="O19" s="307"/>
      <c r="P19" s="311"/>
      <c r="Q19" s="311"/>
      <c r="R19" s="29"/>
      <c r="T19" s="29"/>
      <c r="V19" s="32"/>
      <c r="W19" s="29"/>
      <c r="X19" s="28"/>
    </row>
    <row r="20" spans="2:24" ht="18.75" x14ac:dyDescent="0.3">
      <c r="B20" s="293">
        <v>4</v>
      </c>
      <c r="C20" s="431" t="s">
        <v>17</v>
      </c>
      <c r="D20" s="438">
        <v>4</v>
      </c>
      <c r="E20" s="438" t="s">
        <v>392</v>
      </c>
      <c r="F20" s="435" t="s">
        <v>386</v>
      </c>
      <c r="G20" s="438">
        <v>1</v>
      </c>
      <c r="H20" s="439">
        <v>0.75</v>
      </c>
      <c r="I20" s="104"/>
      <c r="J20" s="105"/>
      <c r="K20" s="293">
        <v>4</v>
      </c>
      <c r="L20" s="387"/>
      <c r="M20" s="312"/>
      <c r="N20" s="312"/>
      <c r="O20" s="309"/>
      <c r="P20" s="312"/>
      <c r="Q20" s="312"/>
      <c r="R20" s="29"/>
      <c r="T20" s="29"/>
      <c r="V20" s="32"/>
      <c r="W20" s="34"/>
      <c r="X20" s="28"/>
    </row>
    <row r="21" spans="2:24" ht="18.75" x14ac:dyDescent="0.3">
      <c r="B21" s="293">
        <v>5</v>
      </c>
      <c r="C21" s="430" t="s">
        <v>15</v>
      </c>
      <c r="D21" s="425">
        <v>89</v>
      </c>
      <c r="E21" s="425" t="s">
        <v>359</v>
      </c>
      <c r="F21" s="425" t="s">
        <v>73</v>
      </c>
      <c r="G21" s="425">
        <v>1</v>
      </c>
      <c r="H21" s="429">
        <v>0.6</v>
      </c>
      <c r="I21" s="104"/>
      <c r="J21" s="105"/>
      <c r="K21" s="293">
        <v>5</v>
      </c>
      <c r="L21" s="386"/>
      <c r="M21" s="311"/>
      <c r="N21" s="311"/>
      <c r="O21" s="307"/>
      <c r="P21" s="311"/>
      <c r="Q21" s="311"/>
      <c r="R21" s="29"/>
      <c r="T21" s="29"/>
      <c r="V21" s="32"/>
      <c r="W21" s="29"/>
      <c r="X21" s="29"/>
    </row>
    <row r="22" spans="2:24" ht="18.75" x14ac:dyDescent="0.3">
      <c r="B22" s="293">
        <v>6</v>
      </c>
      <c r="C22" s="431" t="s">
        <v>15</v>
      </c>
      <c r="D22" s="435">
        <v>36</v>
      </c>
      <c r="E22" s="435" t="s">
        <v>363</v>
      </c>
      <c r="F22" s="435" t="s">
        <v>355</v>
      </c>
      <c r="G22" s="435">
        <v>1</v>
      </c>
      <c r="H22" s="436">
        <v>0.6</v>
      </c>
      <c r="I22" s="104"/>
      <c r="J22" s="105"/>
      <c r="K22" s="293">
        <v>6</v>
      </c>
      <c r="L22" s="387"/>
      <c r="M22" s="312"/>
      <c r="N22" s="312"/>
      <c r="O22" s="309"/>
      <c r="P22" s="312"/>
      <c r="Q22" s="312"/>
      <c r="R22" s="29"/>
      <c r="T22" s="29"/>
      <c r="V22" s="32"/>
      <c r="W22" s="29"/>
      <c r="X22" s="29"/>
    </row>
    <row r="23" spans="2:24" ht="18.75" x14ac:dyDescent="0.3">
      <c r="B23" s="293">
        <v>7</v>
      </c>
      <c r="C23" s="430" t="s">
        <v>15</v>
      </c>
      <c r="D23" s="425">
        <v>24</v>
      </c>
      <c r="E23" s="425" t="s">
        <v>358</v>
      </c>
      <c r="F23" s="425" t="s">
        <v>353</v>
      </c>
      <c r="G23" s="425">
        <v>1</v>
      </c>
      <c r="H23" s="429">
        <v>0.6</v>
      </c>
      <c r="I23" s="104"/>
      <c r="J23" s="105"/>
      <c r="K23" s="293">
        <v>7</v>
      </c>
      <c r="L23" s="386"/>
      <c r="M23" s="311"/>
      <c r="N23" s="311"/>
      <c r="O23" s="307"/>
      <c r="P23" s="311"/>
      <c r="Q23" s="311"/>
      <c r="R23" s="29"/>
      <c r="T23" s="29"/>
      <c r="V23" s="32"/>
      <c r="W23" s="29"/>
      <c r="X23" s="29"/>
    </row>
    <row r="24" spans="2:24" ht="18.75" x14ac:dyDescent="0.3">
      <c r="B24" s="293">
        <v>8</v>
      </c>
      <c r="C24" s="431" t="s">
        <v>15</v>
      </c>
      <c r="D24" s="435">
        <v>1</v>
      </c>
      <c r="E24" s="435" t="s">
        <v>357</v>
      </c>
      <c r="F24" s="435" t="s">
        <v>69</v>
      </c>
      <c r="G24" s="435">
        <v>1</v>
      </c>
      <c r="H24" s="436">
        <v>0.6</v>
      </c>
      <c r="I24" s="126"/>
      <c r="J24" s="183"/>
      <c r="K24" s="293">
        <v>8</v>
      </c>
      <c r="L24" s="387"/>
      <c r="M24" s="312"/>
      <c r="N24" s="312"/>
      <c r="O24" s="309"/>
      <c r="P24" s="312"/>
      <c r="Q24" s="312"/>
      <c r="R24" s="29"/>
      <c r="T24" s="29"/>
      <c r="V24" s="32"/>
      <c r="W24" s="29"/>
      <c r="X24" s="29"/>
    </row>
    <row r="25" spans="2:24" ht="18.75" x14ac:dyDescent="0.3">
      <c r="B25" s="293">
        <v>9</v>
      </c>
      <c r="C25" s="430" t="s">
        <v>12</v>
      </c>
      <c r="D25" s="427">
        <v>23</v>
      </c>
      <c r="E25" s="427" t="s">
        <v>382</v>
      </c>
      <c r="F25" s="425" t="s">
        <v>243</v>
      </c>
      <c r="G25" s="427">
        <v>1</v>
      </c>
      <c r="H25" s="428">
        <v>0.5</v>
      </c>
      <c r="I25" s="104"/>
      <c r="J25" s="105"/>
      <c r="K25" s="293">
        <v>9</v>
      </c>
      <c r="L25" s="386"/>
      <c r="M25" s="311"/>
      <c r="N25" s="311"/>
      <c r="O25" s="307"/>
      <c r="P25" s="311"/>
      <c r="Q25" s="311"/>
      <c r="R25" s="29"/>
      <c r="T25" s="29"/>
      <c r="V25" s="32"/>
      <c r="W25" s="29"/>
      <c r="X25" s="29"/>
    </row>
    <row r="26" spans="2:24" ht="18.75" x14ac:dyDescent="0.3">
      <c r="B26" s="293">
        <v>10</v>
      </c>
      <c r="C26" s="431" t="s">
        <v>13</v>
      </c>
      <c r="D26" s="432">
        <v>12</v>
      </c>
      <c r="E26" s="432" t="s">
        <v>375</v>
      </c>
      <c r="F26" s="433" t="s">
        <v>370</v>
      </c>
      <c r="G26" s="432">
        <v>1</v>
      </c>
      <c r="H26" s="434">
        <v>0.5</v>
      </c>
      <c r="I26" s="126"/>
      <c r="J26" s="183"/>
      <c r="K26" s="293">
        <v>10</v>
      </c>
      <c r="L26" s="387"/>
      <c r="M26" s="312"/>
      <c r="N26" s="312"/>
      <c r="O26" s="309"/>
      <c r="P26" s="312"/>
      <c r="Q26" s="312"/>
      <c r="R26" s="29"/>
      <c r="T26" s="29"/>
      <c r="V26" s="32"/>
      <c r="W26" s="29"/>
      <c r="X26" s="29"/>
    </row>
    <row r="27" spans="2:24" ht="17.25" x14ac:dyDescent="0.25">
      <c r="B27" s="504"/>
      <c r="C27" s="504"/>
      <c r="D27" s="504"/>
      <c r="E27" s="504"/>
      <c r="F27" s="504"/>
      <c r="G27" s="504"/>
      <c r="H27" s="504"/>
      <c r="I27" s="185"/>
      <c r="J27" s="105"/>
      <c r="K27" s="511"/>
      <c r="L27" s="511"/>
      <c r="M27" s="511"/>
      <c r="N27" s="511"/>
      <c r="O27" s="511"/>
      <c r="P27" s="511"/>
      <c r="Q27" s="511"/>
      <c r="R27" s="29"/>
      <c r="S27" s="29"/>
      <c r="T27" s="29"/>
      <c r="V27" s="32"/>
      <c r="W27" s="29"/>
      <c r="X27" s="29"/>
    </row>
    <row r="28" spans="2:24" ht="2.4500000000000002" customHeight="1" x14ac:dyDescent="0.25">
      <c r="B28" s="125"/>
      <c r="C28" s="186"/>
      <c r="D28" s="186"/>
      <c r="E28" s="186"/>
      <c r="F28" s="186"/>
      <c r="G28" s="186"/>
      <c r="H28" s="185"/>
      <c r="I28" s="185"/>
      <c r="J28" s="105"/>
      <c r="K28" s="125"/>
      <c r="L28" s="105"/>
      <c r="M28" s="105"/>
      <c r="N28" s="105"/>
      <c r="O28" s="125"/>
      <c r="P28" s="105"/>
      <c r="Q28" s="105"/>
      <c r="R28" s="29"/>
      <c r="S28" s="29"/>
      <c r="T28" s="29"/>
      <c r="U28" s="29"/>
      <c r="V28" s="32"/>
      <c r="W28" s="29"/>
      <c r="X28" s="29"/>
    </row>
    <row r="29" spans="2:24" ht="17.25" x14ac:dyDescent="0.25">
      <c r="B29" s="78" t="s">
        <v>231</v>
      </c>
      <c r="C29" s="75" t="s">
        <v>2</v>
      </c>
      <c r="D29" s="76" t="s">
        <v>199</v>
      </c>
      <c r="E29" s="76" t="s">
        <v>244</v>
      </c>
      <c r="F29" s="76" t="s">
        <v>245</v>
      </c>
      <c r="G29" s="76" t="s">
        <v>280</v>
      </c>
      <c r="H29" s="74" t="s">
        <v>211</v>
      </c>
      <c r="I29" s="65"/>
      <c r="J29" s="105"/>
      <c r="K29" s="73" t="s">
        <v>240</v>
      </c>
      <c r="L29" s="77" t="s">
        <v>2</v>
      </c>
      <c r="M29" s="77" t="s">
        <v>199</v>
      </c>
      <c r="N29" s="77" t="s">
        <v>244</v>
      </c>
      <c r="O29" s="76" t="s">
        <v>245</v>
      </c>
      <c r="P29" s="76" t="s">
        <v>280</v>
      </c>
      <c r="Q29" s="74" t="s">
        <v>219</v>
      </c>
      <c r="R29" s="29"/>
      <c r="S29" s="29"/>
      <c r="T29" s="29"/>
      <c r="U29" s="29"/>
      <c r="V29" s="32"/>
      <c r="W29" s="29"/>
      <c r="X29" s="29"/>
    </row>
    <row r="30" spans="2:24" ht="18.75" x14ac:dyDescent="0.25">
      <c r="B30" s="293">
        <v>1</v>
      </c>
      <c r="C30" s="430" t="s">
        <v>15</v>
      </c>
      <c r="D30" s="425">
        <v>36</v>
      </c>
      <c r="E30" s="425" t="s">
        <v>363</v>
      </c>
      <c r="F30" s="425" t="s">
        <v>355</v>
      </c>
      <c r="G30" s="425">
        <v>1</v>
      </c>
      <c r="H30" s="425">
        <v>3</v>
      </c>
      <c r="I30" s="98" t="s">
        <v>284</v>
      </c>
      <c r="J30" s="105"/>
      <c r="K30" s="96">
        <v>1</v>
      </c>
      <c r="L30" s="430" t="s">
        <v>17</v>
      </c>
      <c r="M30" s="424">
        <v>8</v>
      </c>
      <c r="N30" s="424" t="s">
        <v>88</v>
      </c>
      <c r="O30" s="425" t="s">
        <v>112</v>
      </c>
      <c r="P30" s="424">
        <v>1</v>
      </c>
      <c r="Q30" s="426">
        <v>1.333</v>
      </c>
      <c r="R30" s="29" t="s">
        <v>284</v>
      </c>
      <c r="S30" s="29"/>
      <c r="W30" s="29"/>
      <c r="X30" s="33"/>
    </row>
    <row r="31" spans="2:24" ht="18.75" x14ac:dyDescent="0.25">
      <c r="B31" s="293">
        <v>2</v>
      </c>
      <c r="C31" s="431" t="s">
        <v>15</v>
      </c>
      <c r="D31" s="435">
        <v>24</v>
      </c>
      <c r="E31" s="435" t="s">
        <v>358</v>
      </c>
      <c r="F31" s="435" t="s">
        <v>353</v>
      </c>
      <c r="G31" s="435">
        <v>1</v>
      </c>
      <c r="H31" s="435">
        <v>2</v>
      </c>
      <c r="I31" s="98"/>
      <c r="J31" s="105"/>
      <c r="K31" s="96">
        <v>2</v>
      </c>
      <c r="L31" s="431" t="s">
        <v>12</v>
      </c>
      <c r="M31" s="432">
        <v>33</v>
      </c>
      <c r="N31" s="432" t="s">
        <v>383</v>
      </c>
      <c r="O31" s="435" t="s">
        <v>376</v>
      </c>
      <c r="P31" s="432">
        <v>1</v>
      </c>
      <c r="Q31" s="434">
        <v>1.25</v>
      </c>
      <c r="R31" s="29"/>
      <c r="S31" s="29"/>
      <c r="W31" s="29"/>
      <c r="X31" s="33"/>
    </row>
    <row r="32" spans="2:24" ht="18.75" x14ac:dyDescent="0.25">
      <c r="B32" s="293">
        <v>3</v>
      </c>
      <c r="C32" s="430" t="s">
        <v>15</v>
      </c>
      <c r="D32" s="425">
        <v>89</v>
      </c>
      <c r="E32" s="425" t="s">
        <v>359</v>
      </c>
      <c r="F32" s="425" t="s">
        <v>73</v>
      </c>
      <c r="G32" s="425">
        <v>1</v>
      </c>
      <c r="H32" s="425">
        <v>2</v>
      </c>
      <c r="I32" s="98"/>
      <c r="J32" s="105"/>
      <c r="K32" s="96">
        <v>3</v>
      </c>
      <c r="L32" s="430" t="s">
        <v>13</v>
      </c>
      <c r="M32" s="427">
        <v>42</v>
      </c>
      <c r="N32" s="427" t="s">
        <v>404</v>
      </c>
      <c r="O32" s="423" t="s">
        <v>369</v>
      </c>
      <c r="P32" s="427">
        <v>1</v>
      </c>
      <c r="Q32" s="428">
        <v>1</v>
      </c>
      <c r="R32" s="29"/>
      <c r="S32" s="29"/>
      <c r="W32" s="29"/>
      <c r="X32" s="33"/>
    </row>
    <row r="33" spans="2:24" ht="18.75" x14ac:dyDescent="0.25">
      <c r="B33" s="293">
        <v>4</v>
      </c>
      <c r="C33" s="431" t="s">
        <v>12</v>
      </c>
      <c r="D33" s="432">
        <v>23</v>
      </c>
      <c r="E33" s="432" t="s">
        <v>382</v>
      </c>
      <c r="F33" s="435" t="s">
        <v>243</v>
      </c>
      <c r="G33" s="432">
        <v>1</v>
      </c>
      <c r="H33" s="432">
        <v>2</v>
      </c>
      <c r="I33" s="98"/>
      <c r="J33" s="105"/>
      <c r="K33" s="96">
        <v>4</v>
      </c>
      <c r="L33" s="431" t="s">
        <v>13</v>
      </c>
      <c r="M33" s="432">
        <v>24</v>
      </c>
      <c r="N33" s="432" t="s">
        <v>372</v>
      </c>
      <c r="O33" s="433" t="s">
        <v>184</v>
      </c>
      <c r="P33" s="432">
        <v>1</v>
      </c>
      <c r="Q33" s="434">
        <v>1</v>
      </c>
      <c r="R33" s="29"/>
      <c r="S33" s="29"/>
      <c r="W33" s="34"/>
      <c r="X33" s="33"/>
    </row>
    <row r="34" spans="2:24" ht="18.75" x14ac:dyDescent="0.25">
      <c r="B34" s="293">
        <v>5</v>
      </c>
      <c r="C34" s="430" t="s">
        <v>15</v>
      </c>
      <c r="D34" s="425">
        <v>7</v>
      </c>
      <c r="E34" s="425" t="s">
        <v>360</v>
      </c>
      <c r="F34" s="425" t="s">
        <v>68</v>
      </c>
      <c r="G34" s="425">
        <v>1</v>
      </c>
      <c r="H34" s="425">
        <v>2</v>
      </c>
      <c r="I34" s="98"/>
      <c r="J34" s="105"/>
      <c r="K34" s="96">
        <v>5</v>
      </c>
      <c r="L34" s="430" t="s">
        <v>12</v>
      </c>
      <c r="M34" s="427">
        <v>24</v>
      </c>
      <c r="N34" s="427" t="s">
        <v>381</v>
      </c>
      <c r="O34" s="425" t="s">
        <v>162</v>
      </c>
      <c r="P34" s="427">
        <v>1</v>
      </c>
      <c r="Q34" s="428">
        <v>1</v>
      </c>
      <c r="R34" s="29"/>
      <c r="S34" s="29"/>
      <c r="W34" s="29"/>
      <c r="X34" s="33"/>
    </row>
    <row r="35" spans="2:24" ht="18.75" x14ac:dyDescent="0.25">
      <c r="B35" s="293">
        <v>6</v>
      </c>
      <c r="C35" s="431" t="s">
        <v>15</v>
      </c>
      <c r="D35" s="435">
        <v>4</v>
      </c>
      <c r="E35" s="435" t="s">
        <v>361</v>
      </c>
      <c r="F35" s="435" t="s">
        <v>72</v>
      </c>
      <c r="G35" s="435">
        <v>1</v>
      </c>
      <c r="H35" s="435">
        <v>2</v>
      </c>
      <c r="I35" s="98"/>
      <c r="J35" s="105"/>
      <c r="K35" s="96">
        <v>6</v>
      </c>
      <c r="L35" s="431" t="s">
        <v>15</v>
      </c>
      <c r="M35" s="435">
        <v>89</v>
      </c>
      <c r="N35" s="435" t="s">
        <v>359</v>
      </c>
      <c r="O35" s="435" t="s">
        <v>73</v>
      </c>
      <c r="P35" s="435">
        <v>1</v>
      </c>
      <c r="Q35" s="436">
        <v>0.8</v>
      </c>
      <c r="R35" s="29"/>
      <c r="S35" s="29"/>
      <c r="W35" s="34"/>
      <c r="X35" s="33"/>
    </row>
    <row r="36" spans="2:24" ht="18.75" x14ac:dyDescent="0.25">
      <c r="B36" s="293">
        <v>7</v>
      </c>
      <c r="C36" s="430" t="s">
        <v>12</v>
      </c>
      <c r="D36" s="427">
        <v>24</v>
      </c>
      <c r="E36" s="427" t="s">
        <v>381</v>
      </c>
      <c r="F36" s="425" t="s">
        <v>162</v>
      </c>
      <c r="G36" s="427">
        <v>1</v>
      </c>
      <c r="H36" s="427">
        <v>1</v>
      </c>
      <c r="I36" s="98"/>
      <c r="J36" s="105"/>
      <c r="K36" s="96">
        <v>7</v>
      </c>
      <c r="L36" s="430" t="s">
        <v>13</v>
      </c>
      <c r="M36" s="427">
        <v>10</v>
      </c>
      <c r="N36" s="427" t="s">
        <v>373</v>
      </c>
      <c r="O36" s="423" t="s">
        <v>188</v>
      </c>
      <c r="P36" s="427">
        <v>1</v>
      </c>
      <c r="Q36" s="428">
        <v>0.75</v>
      </c>
      <c r="R36" s="29"/>
      <c r="S36" s="29"/>
      <c r="W36" s="29"/>
      <c r="X36" s="33"/>
    </row>
    <row r="37" spans="2:24" ht="18.75" x14ac:dyDescent="0.25">
      <c r="B37" s="293">
        <v>8</v>
      </c>
      <c r="C37" s="431" t="s">
        <v>13</v>
      </c>
      <c r="D37" s="432">
        <v>10</v>
      </c>
      <c r="E37" s="432" t="s">
        <v>373</v>
      </c>
      <c r="F37" s="433" t="s">
        <v>188</v>
      </c>
      <c r="G37" s="432">
        <v>1</v>
      </c>
      <c r="H37" s="432">
        <v>1</v>
      </c>
      <c r="I37" s="98"/>
      <c r="J37" s="105"/>
      <c r="K37" s="293">
        <v>8</v>
      </c>
      <c r="L37" s="431" t="s">
        <v>12</v>
      </c>
      <c r="M37" s="432">
        <v>23</v>
      </c>
      <c r="N37" s="432" t="s">
        <v>382</v>
      </c>
      <c r="O37" s="435" t="s">
        <v>243</v>
      </c>
      <c r="P37" s="432">
        <v>1</v>
      </c>
      <c r="Q37" s="434">
        <v>0.75</v>
      </c>
      <c r="R37" s="29"/>
      <c r="S37" s="29"/>
      <c r="W37" s="29"/>
      <c r="X37" s="33"/>
    </row>
    <row r="38" spans="2:24" ht="18.75" x14ac:dyDescent="0.25">
      <c r="B38" s="293">
        <v>9</v>
      </c>
      <c r="C38" s="430" t="s">
        <v>12</v>
      </c>
      <c r="D38" s="427">
        <v>14</v>
      </c>
      <c r="E38" s="427" t="s">
        <v>132</v>
      </c>
      <c r="F38" s="423" t="s">
        <v>150</v>
      </c>
      <c r="G38" s="427">
        <v>1</v>
      </c>
      <c r="H38" s="427">
        <v>1</v>
      </c>
      <c r="I38" s="98"/>
      <c r="J38" s="105"/>
      <c r="K38" s="96">
        <v>9</v>
      </c>
      <c r="L38" s="430" t="s">
        <v>12</v>
      </c>
      <c r="M38" s="427">
        <v>14</v>
      </c>
      <c r="N38" s="427" t="s">
        <v>132</v>
      </c>
      <c r="O38" s="423" t="s">
        <v>150</v>
      </c>
      <c r="P38" s="427">
        <v>1</v>
      </c>
      <c r="Q38" s="428">
        <v>0.75</v>
      </c>
      <c r="R38" s="29"/>
      <c r="S38" s="29"/>
      <c r="W38" s="29"/>
      <c r="X38" s="33"/>
    </row>
    <row r="39" spans="2:24" ht="18.75" x14ac:dyDescent="0.25">
      <c r="B39" s="293">
        <v>10</v>
      </c>
      <c r="C39" s="431" t="s">
        <v>12</v>
      </c>
      <c r="D39" s="432">
        <v>33</v>
      </c>
      <c r="E39" s="432" t="s">
        <v>383</v>
      </c>
      <c r="F39" s="435" t="s">
        <v>376</v>
      </c>
      <c r="G39" s="432">
        <v>1</v>
      </c>
      <c r="H39" s="432">
        <v>1</v>
      </c>
      <c r="I39" s="98"/>
      <c r="J39" s="105"/>
      <c r="K39" s="96">
        <v>10</v>
      </c>
      <c r="L39" s="431" t="s">
        <v>17</v>
      </c>
      <c r="M39" s="438">
        <v>4</v>
      </c>
      <c r="N39" s="438" t="s">
        <v>392</v>
      </c>
      <c r="O39" s="435" t="s">
        <v>386</v>
      </c>
      <c r="P39" s="438">
        <v>1</v>
      </c>
      <c r="Q39" s="439">
        <v>0.66700000000000004</v>
      </c>
      <c r="R39" s="29"/>
      <c r="S39" s="29"/>
      <c r="W39" s="35"/>
      <c r="X39" s="33"/>
    </row>
    <row r="40" spans="2:24" ht="17.25" x14ac:dyDescent="0.25">
      <c r="B40" s="504"/>
      <c r="C40" s="504"/>
      <c r="D40" s="504"/>
      <c r="E40" s="504"/>
      <c r="F40" s="504"/>
      <c r="G40" s="504"/>
      <c r="H40" s="504"/>
      <c r="I40" s="186"/>
      <c r="J40" s="105"/>
      <c r="K40" s="504"/>
      <c r="L40" s="505"/>
      <c r="M40" s="505"/>
      <c r="N40" s="505"/>
      <c r="O40" s="505"/>
      <c r="P40" s="505"/>
      <c r="Q40" s="505"/>
      <c r="R40" s="29"/>
      <c r="S40" s="29"/>
      <c r="T40" s="29"/>
      <c r="U40" s="29"/>
      <c r="V40" s="32"/>
      <c r="W40" s="35"/>
      <c r="X40" s="33"/>
    </row>
    <row r="41" spans="2:24" ht="2.4500000000000002" customHeight="1" x14ac:dyDescent="0.25">
      <c r="B41" s="125"/>
      <c r="C41" s="186"/>
      <c r="D41" s="186"/>
      <c r="E41" s="186"/>
      <c r="F41" s="186"/>
      <c r="G41" s="186"/>
      <c r="H41" s="186"/>
      <c r="I41" s="186"/>
      <c r="J41" s="105"/>
      <c r="K41" s="125"/>
      <c r="L41" s="105"/>
      <c r="M41" s="105"/>
      <c r="N41" s="105"/>
      <c r="O41" s="125"/>
      <c r="P41" s="105"/>
      <c r="Q41" s="108"/>
      <c r="R41" s="29"/>
      <c r="S41" s="29"/>
      <c r="T41" s="29"/>
      <c r="U41" s="29"/>
      <c r="V41" s="32"/>
      <c r="W41" s="35"/>
      <c r="X41" s="33"/>
    </row>
    <row r="42" spans="2:24" ht="17.25" x14ac:dyDescent="0.25">
      <c r="B42" s="288" t="s">
        <v>225</v>
      </c>
      <c r="C42" s="291" t="s">
        <v>2</v>
      </c>
      <c r="D42" s="291" t="s">
        <v>199</v>
      </c>
      <c r="E42" s="290" t="s">
        <v>244</v>
      </c>
      <c r="F42" s="289" t="s">
        <v>245</v>
      </c>
      <c r="G42" s="291" t="s">
        <v>280</v>
      </c>
      <c r="H42" s="292" t="s">
        <v>205</v>
      </c>
      <c r="I42" s="287"/>
      <c r="J42" s="294"/>
      <c r="K42" s="288" t="s">
        <v>246</v>
      </c>
      <c r="L42" s="291" t="s">
        <v>2</v>
      </c>
      <c r="M42" s="289" t="s">
        <v>199</v>
      </c>
      <c r="N42" s="291" t="s">
        <v>244</v>
      </c>
      <c r="O42" s="291" t="s">
        <v>245</v>
      </c>
      <c r="P42" s="289" t="s">
        <v>280</v>
      </c>
      <c r="Q42" s="292" t="s">
        <v>206</v>
      </c>
      <c r="R42" s="29"/>
      <c r="S42" s="29"/>
      <c r="T42" s="29"/>
      <c r="U42" s="29"/>
      <c r="V42" s="32"/>
      <c r="W42" s="29"/>
      <c r="X42" s="29"/>
    </row>
    <row r="43" spans="2:24" ht="18.75" x14ac:dyDescent="0.25">
      <c r="B43" s="293">
        <v>1</v>
      </c>
      <c r="C43" s="430" t="s">
        <v>15</v>
      </c>
      <c r="D43" s="425">
        <v>1</v>
      </c>
      <c r="E43" s="425" t="s">
        <v>357</v>
      </c>
      <c r="F43" s="425" t="s">
        <v>69</v>
      </c>
      <c r="G43" s="425">
        <v>1</v>
      </c>
      <c r="H43" s="425">
        <v>3</v>
      </c>
      <c r="I43" s="406">
        <v>3</v>
      </c>
      <c r="J43" s="294"/>
      <c r="K43" s="293">
        <v>1</v>
      </c>
      <c r="L43" s="430" t="s">
        <v>15</v>
      </c>
      <c r="M43" s="425">
        <v>24</v>
      </c>
      <c r="N43" s="425" t="s">
        <v>358</v>
      </c>
      <c r="O43" s="425" t="s">
        <v>353</v>
      </c>
      <c r="P43" s="425">
        <v>1</v>
      </c>
      <c r="Q43" s="425">
        <v>3</v>
      </c>
      <c r="R43" s="29" t="s">
        <v>284</v>
      </c>
      <c r="U43" s="29"/>
      <c r="V43" s="32"/>
      <c r="W43" s="29"/>
      <c r="X43" s="29"/>
    </row>
    <row r="44" spans="2:24" ht="18.75" x14ac:dyDescent="0.25">
      <c r="B44" s="293">
        <v>2</v>
      </c>
      <c r="C44" s="431" t="s">
        <v>15</v>
      </c>
      <c r="D44" s="435">
        <v>24</v>
      </c>
      <c r="E44" s="435" t="s">
        <v>358</v>
      </c>
      <c r="F44" s="435" t="s">
        <v>353</v>
      </c>
      <c r="G44" s="435">
        <v>1</v>
      </c>
      <c r="H44" s="435">
        <v>2</v>
      </c>
      <c r="I44" s="406">
        <v>2</v>
      </c>
      <c r="J44" s="294"/>
      <c r="K44" s="293">
        <v>2</v>
      </c>
      <c r="L44" s="431" t="s">
        <v>15</v>
      </c>
      <c r="M44" s="435">
        <v>89</v>
      </c>
      <c r="N44" s="435" t="s">
        <v>359</v>
      </c>
      <c r="O44" s="435" t="s">
        <v>73</v>
      </c>
      <c r="P44" s="435">
        <v>1</v>
      </c>
      <c r="Q44" s="435">
        <v>3</v>
      </c>
      <c r="R44" s="29"/>
      <c r="U44" s="29"/>
      <c r="V44" s="32"/>
      <c r="W44" s="29"/>
      <c r="X44" s="29"/>
    </row>
    <row r="45" spans="2:24" ht="18.75" x14ac:dyDescent="0.25">
      <c r="B45" s="293">
        <v>3</v>
      </c>
      <c r="C45" s="430" t="s">
        <v>15</v>
      </c>
      <c r="D45" s="425">
        <v>89</v>
      </c>
      <c r="E45" s="425" t="s">
        <v>359</v>
      </c>
      <c r="F45" s="425" t="s">
        <v>73</v>
      </c>
      <c r="G45" s="425">
        <v>1</v>
      </c>
      <c r="H45" s="425">
        <v>2</v>
      </c>
      <c r="I45" s="406">
        <v>2</v>
      </c>
      <c r="J45" s="294"/>
      <c r="K45" s="293">
        <v>3</v>
      </c>
      <c r="L45" s="430" t="s">
        <v>17</v>
      </c>
      <c r="M45" s="424">
        <v>8</v>
      </c>
      <c r="N45" s="424" t="s">
        <v>88</v>
      </c>
      <c r="O45" s="425" t="s">
        <v>112</v>
      </c>
      <c r="P45" s="424">
        <v>1</v>
      </c>
      <c r="Q45" s="424">
        <v>3</v>
      </c>
      <c r="R45" s="29"/>
      <c r="U45" s="29"/>
      <c r="V45" s="32"/>
      <c r="W45" s="29"/>
      <c r="X45" s="29"/>
    </row>
    <row r="46" spans="2:24" ht="18.75" x14ac:dyDescent="0.25">
      <c r="B46" s="293">
        <v>4</v>
      </c>
      <c r="C46" s="431" t="s">
        <v>15</v>
      </c>
      <c r="D46" s="435">
        <v>7</v>
      </c>
      <c r="E46" s="435" t="s">
        <v>360</v>
      </c>
      <c r="F46" s="435" t="s">
        <v>68</v>
      </c>
      <c r="G46" s="435">
        <v>1</v>
      </c>
      <c r="H46" s="435">
        <v>2</v>
      </c>
      <c r="I46" s="406">
        <v>2</v>
      </c>
      <c r="J46" s="294"/>
      <c r="K46" s="293">
        <v>4</v>
      </c>
      <c r="L46" s="431" t="s">
        <v>15</v>
      </c>
      <c r="M46" s="435">
        <v>36</v>
      </c>
      <c r="N46" s="435" t="s">
        <v>363</v>
      </c>
      <c r="O46" s="435" t="s">
        <v>355</v>
      </c>
      <c r="P46" s="435">
        <v>1</v>
      </c>
      <c r="Q46" s="435">
        <v>3</v>
      </c>
      <c r="R46" s="29"/>
      <c r="U46" s="29"/>
      <c r="V46" s="32"/>
      <c r="W46" s="29"/>
      <c r="X46" s="29"/>
    </row>
    <row r="47" spans="2:24" ht="18.75" x14ac:dyDescent="0.25">
      <c r="B47" s="293">
        <v>5</v>
      </c>
      <c r="C47" s="430" t="s">
        <v>15</v>
      </c>
      <c r="D47" s="425">
        <v>61</v>
      </c>
      <c r="E47" s="425" t="s">
        <v>364</v>
      </c>
      <c r="F47" s="425" t="s">
        <v>75</v>
      </c>
      <c r="G47" s="425">
        <v>1</v>
      </c>
      <c r="H47" s="425">
        <v>2</v>
      </c>
      <c r="I47" s="406">
        <v>2</v>
      </c>
      <c r="J47" s="294"/>
      <c r="K47" s="293">
        <v>5</v>
      </c>
      <c r="L47" s="430" t="s">
        <v>13</v>
      </c>
      <c r="M47" s="427">
        <v>10</v>
      </c>
      <c r="N47" s="427" t="s">
        <v>373</v>
      </c>
      <c r="O47" s="423" t="s">
        <v>188</v>
      </c>
      <c r="P47" s="427">
        <v>1</v>
      </c>
      <c r="Q47" s="427">
        <v>3</v>
      </c>
      <c r="R47" s="29"/>
      <c r="U47" s="29"/>
      <c r="V47" s="32"/>
      <c r="W47" s="29"/>
      <c r="X47" s="29"/>
    </row>
    <row r="48" spans="2:24" ht="18.75" x14ac:dyDescent="0.25">
      <c r="B48" s="293">
        <v>6</v>
      </c>
      <c r="C48" s="431" t="s">
        <v>15</v>
      </c>
      <c r="D48" s="435">
        <v>25</v>
      </c>
      <c r="E48" s="435" t="s">
        <v>366</v>
      </c>
      <c r="F48" s="435" t="s">
        <v>76</v>
      </c>
      <c r="G48" s="435">
        <v>1</v>
      </c>
      <c r="H48" s="435">
        <v>2</v>
      </c>
      <c r="I48" s="406">
        <v>2</v>
      </c>
      <c r="J48" s="294"/>
      <c r="K48" s="293">
        <v>6</v>
      </c>
      <c r="L48" s="431" t="s">
        <v>15</v>
      </c>
      <c r="M48" s="435">
        <v>61</v>
      </c>
      <c r="N48" s="435" t="s">
        <v>364</v>
      </c>
      <c r="O48" s="435" t="s">
        <v>75</v>
      </c>
      <c r="P48" s="435">
        <v>1</v>
      </c>
      <c r="Q48" s="435">
        <v>2</v>
      </c>
      <c r="R48" s="29"/>
      <c r="U48" s="29"/>
      <c r="V48" s="32"/>
      <c r="W48" s="29"/>
      <c r="X48" s="29"/>
    </row>
    <row r="49" spans="2:24" ht="18.75" x14ac:dyDescent="0.25">
      <c r="B49" s="293">
        <v>7</v>
      </c>
      <c r="C49" s="430" t="s">
        <v>17</v>
      </c>
      <c r="D49" s="424">
        <v>8</v>
      </c>
      <c r="E49" s="424" t="s">
        <v>88</v>
      </c>
      <c r="F49" s="425" t="s">
        <v>112</v>
      </c>
      <c r="G49" s="424">
        <v>1</v>
      </c>
      <c r="H49" s="424">
        <v>2</v>
      </c>
      <c r="I49" s="399">
        <v>2</v>
      </c>
      <c r="J49" s="294"/>
      <c r="K49" s="293">
        <v>7</v>
      </c>
      <c r="L49" s="430" t="s">
        <v>12</v>
      </c>
      <c r="M49" s="427">
        <v>14</v>
      </c>
      <c r="N49" s="427" t="s">
        <v>132</v>
      </c>
      <c r="O49" s="423" t="s">
        <v>150</v>
      </c>
      <c r="P49" s="427">
        <v>1</v>
      </c>
      <c r="Q49" s="427">
        <v>2</v>
      </c>
      <c r="R49" s="29"/>
      <c r="U49" s="29"/>
      <c r="V49" s="32"/>
      <c r="W49" s="29"/>
      <c r="X49" s="29"/>
    </row>
    <row r="50" spans="2:24" ht="18.75" x14ac:dyDescent="0.25">
      <c r="B50" s="293">
        <v>8</v>
      </c>
      <c r="C50" s="431" t="s">
        <v>12</v>
      </c>
      <c r="D50" s="432">
        <v>14</v>
      </c>
      <c r="E50" s="432" t="s">
        <v>132</v>
      </c>
      <c r="F50" s="433" t="s">
        <v>150</v>
      </c>
      <c r="G50" s="432">
        <v>1</v>
      </c>
      <c r="H50" s="432">
        <v>2</v>
      </c>
      <c r="I50" s="393">
        <v>2</v>
      </c>
      <c r="J50" s="294"/>
      <c r="K50" s="293">
        <v>8</v>
      </c>
      <c r="L50" s="431" t="s">
        <v>13</v>
      </c>
      <c r="M50" s="432">
        <v>24</v>
      </c>
      <c r="N50" s="432" t="s">
        <v>372</v>
      </c>
      <c r="O50" s="433" t="s">
        <v>184</v>
      </c>
      <c r="P50" s="432">
        <v>1</v>
      </c>
      <c r="Q50" s="432">
        <v>2</v>
      </c>
      <c r="R50" s="29"/>
      <c r="U50" s="29"/>
      <c r="V50" s="32"/>
      <c r="W50" s="29"/>
      <c r="X50" s="29"/>
    </row>
    <row r="51" spans="2:24" ht="18.75" x14ac:dyDescent="0.25">
      <c r="B51" s="293">
        <v>9</v>
      </c>
      <c r="C51" s="430" t="s">
        <v>13</v>
      </c>
      <c r="D51" s="427">
        <v>24</v>
      </c>
      <c r="E51" s="427" t="s">
        <v>372</v>
      </c>
      <c r="F51" s="423" t="s">
        <v>184</v>
      </c>
      <c r="G51" s="427">
        <v>1</v>
      </c>
      <c r="H51" s="427">
        <v>2</v>
      </c>
      <c r="I51" s="393">
        <v>2</v>
      </c>
      <c r="J51" s="294"/>
      <c r="K51" s="293">
        <v>9</v>
      </c>
      <c r="L51" s="430" t="s">
        <v>12</v>
      </c>
      <c r="M51" s="427">
        <v>23</v>
      </c>
      <c r="N51" s="427" t="s">
        <v>382</v>
      </c>
      <c r="O51" s="425" t="s">
        <v>243</v>
      </c>
      <c r="P51" s="427">
        <v>1</v>
      </c>
      <c r="Q51" s="427">
        <v>2</v>
      </c>
      <c r="R51" s="29"/>
      <c r="U51" s="29"/>
      <c r="V51" s="32"/>
      <c r="W51" s="34"/>
      <c r="X51" s="29"/>
    </row>
    <row r="52" spans="2:24" ht="18.75" x14ac:dyDescent="0.25">
      <c r="B52" s="293">
        <v>10</v>
      </c>
      <c r="C52" s="431" t="s">
        <v>15</v>
      </c>
      <c r="D52" s="435">
        <v>4</v>
      </c>
      <c r="E52" s="435" t="s">
        <v>361</v>
      </c>
      <c r="F52" s="435" t="s">
        <v>72</v>
      </c>
      <c r="G52" s="435">
        <v>1</v>
      </c>
      <c r="H52" s="435">
        <v>1</v>
      </c>
      <c r="I52" s="406">
        <v>1</v>
      </c>
      <c r="J52" s="294"/>
      <c r="K52" s="293">
        <v>10</v>
      </c>
      <c r="L52" s="431" t="s">
        <v>12</v>
      </c>
      <c r="M52" s="432">
        <v>33</v>
      </c>
      <c r="N52" s="432" t="s">
        <v>383</v>
      </c>
      <c r="O52" s="435" t="s">
        <v>376</v>
      </c>
      <c r="P52" s="432">
        <v>1</v>
      </c>
      <c r="Q52" s="432">
        <v>2</v>
      </c>
      <c r="R52" s="29"/>
      <c r="U52" s="29"/>
      <c r="V52" s="32"/>
      <c r="W52" s="34"/>
      <c r="X52" s="29"/>
    </row>
    <row r="53" spans="2:24" ht="16.5" x14ac:dyDescent="0.25">
      <c r="B53" s="506"/>
      <c r="C53" s="506"/>
      <c r="D53" s="506"/>
      <c r="E53" s="506"/>
      <c r="F53" s="506"/>
      <c r="G53" s="506"/>
      <c r="H53" s="506"/>
      <c r="I53" s="61"/>
      <c r="J53" s="29"/>
      <c r="K53" s="506"/>
      <c r="L53" s="506"/>
      <c r="M53" s="506"/>
      <c r="N53" s="506"/>
      <c r="O53" s="506"/>
      <c r="P53" s="506"/>
      <c r="Q53" s="506"/>
      <c r="R53" s="29"/>
      <c r="S53" s="29"/>
      <c r="T53" s="29"/>
      <c r="U53" s="29"/>
      <c r="V53" s="32"/>
      <c r="W53" s="29"/>
      <c r="X53" s="29"/>
    </row>
    <row r="54" spans="2:24" ht="16.5" x14ac:dyDescent="0.25">
      <c r="B54" s="28"/>
      <c r="C54" s="28"/>
      <c r="D54" s="28"/>
      <c r="E54" s="28"/>
      <c r="F54" s="28"/>
      <c r="G54" s="28"/>
      <c r="H54" s="28"/>
      <c r="I54" s="60"/>
      <c r="J54" s="28"/>
      <c r="K54" s="31"/>
      <c r="L54" s="31"/>
      <c r="M54" s="31"/>
      <c r="N54" s="31"/>
      <c r="O54" s="32"/>
      <c r="P54" s="31"/>
      <c r="Q54" s="31"/>
      <c r="R54" s="29"/>
      <c r="S54" s="29"/>
      <c r="T54" s="29"/>
      <c r="U54" s="29"/>
      <c r="V54" s="32"/>
      <c r="W54" s="29"/>
      <c r="X54" s="29"/>
    </row>
    <row r="55" spans="2:24" ht="16.5" x14ac:dyDescent="0.25">
      <c r="B55" s="29"/>
      <c r="C55" s="29"/>
      <c r="D55" s="29"/>
      <c r="E55" s="29"/>
      <c r="F55" s="29"/>
      <c r="G55" s="29"/>
      <c r="H55" s="29"/>
      <c r="I55" s="70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2"/>
      <c r="W55" s="29"/>
      <c r="X55" s="29"/>
    </row>
    <row r="56" spans="2:24" ht="16.5" x14ac:dyDescent="0.25">
      <c r="B56" s="29"/>
      <c r="C56" s="29"/>
      <c r="D56" s="29"/>
      <c r="E56" s="29"/>
      <c r="F56" s="29"/>
      <c r="G56" s="29"/>
      <c r="H56" s="29"/>
      <c r="I56" s="70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2"/>
      <c r="W56" s="29"/>
      <c r="X56" s="29"/>
    </row>
    <row r="57" spans="2:24" x14ac:dyDescent="0.25">
      <c r="B57" s="28"/>
      <c r="C57" s="28"/>
      <c r="D57" s="28"/>
      <c r="E57" s="28"/>
      <c r="F57" s="28"/>
      <c r="G57" s="28"/>
      <c r="H57" s="28"/>
      <c r="I57" s="6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2"/>
      <c r="W57" s="28"/>
      <c r="X57" s="28"/>
    </row>
    <row r="58" spans="2:24" x14ac:dyDescent="0.25">
      <c r="B58" s="28"/>
      <c r="C58" s="28"/>
      <c r="D58" s="28"/>
      <c r="E58" s="28"/>
      <c r="F58" s="28"/>
      <c r="G58" s="28"/>
      <c r="H58" s="28"/>
      <c r="I58" s="60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2"/>
      <c r="W58" s="28"/>
      <c r="X58" s="28"/>
    </row>
    <row r="59" spans="2:24" ht="23.25" hidden="1" x14ac:dyDescent="0.35">
      <c r="D59" s="79" t="s">
        <v>288</v>
      </c>
    </row>
    <row r="89" spans="6:9" ht="16.5" x14ac:dyDescent="0.25">
      <c r="F89" s="31"/>
      <c r="G89" s="29"/>
      <c r="H89" s="31"/>
      <c r="I89" s="66"/>
    </row>
    <row r="90" spans="6:9" ht="16.5" x14ac:dyDescent="0.25">
      <c r="F90" s="31"/>
      <c r="G90" s="29"/>
      <c r="H90" s="31"/>
      <c r="I90" s="66"/>
    </row>
    <row r="91" spans="6:9" ht="16.5" x14ac:dyDescent="0.25">
      <c r="F91" s="31"/>
      <c r="G91" s="29"/>
      <c r="H91" s="31"/>
      <c r="I91" s="66"/>
    </row>
    <row r="92" spans="6:9" ht="16.5" x14ac:dyDescent="0.25">
      <c r="F92" s="31"/>
      <c r="G92" s="29"/>
      <c r="H92" s="31"/>
      <c r="I92" s="66"/>
    </row>
    <row r="93" spans="6:9" ht="16.5" x14ac:dyDescent="0.25">
      <c r="F93" s="31"/>
      <c r="G93" s="29"/>
      <c r="H93" s="31"/>
      <c r="I93" s="66"/>
    </row>
    <row r="94" spans="6:9" ht="16.5" x14ac:dyDescent="0.25">
      <c r="F94" s="31"/>
      <c r="G94" s="29"/>
      <c r="H94" s="31"/>
      <c r="I94" s="66"/>
    </row>
    <row r="95" spans="6:9" ht="16.5" x14ac:dyDescent="0.25">
      <c r="F95" s="31"/>
      <c r="G95" s="29"/>
      <c r="H95" s="31"/>
      <c r="I95" s="66"/>
    </row>
    <row r="96" spans="6:9" ht="16.5" x14ac:dyDescent="0.25">
      <c r="F96" s="31"/>
      <c r="G96" s="29"/>
      <c r="H96" s="31"/>
      <c r="I96" s="66"/>
    </row>
    <row r="97" spans="6:9" ht="16.5" x14ac:dyDescent="0.25">
      <c r="F97" s="29"/>
      <c r="G97" s="29"/>
      <c r="H97" s="31"/>
      <c r="I97" s="66"/>
    </row>
    <row r="98" spans="6:9" ht="16.5" x14ac:dyDescent="0.25">
      <c r="F98" s="29"/>
      <c r="G98" s="29"/>
      <c r="H98" s="31"/>
      <c r="I98" s="66"/>
    </row>
    <row r="100" spans="6:9" ht="16.5" x14ac:dyDescent="0.25">
      <c r="F100" s="29"/>
      <c r="G100" s="29"/>
      <c r="H100" s="29"/>
      <c r="I100" s="70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7"/>
  <sheetViews>
    <sheetView zoomScaleNormal="100" workbookViewId="0">
      <selection activeCell="E28" sqref="E28"/>
    </sheetView>
  </sheetViews>
  <sheetFormatPr defaultRowHeight="15" x14ac:dyDescent="0.25"/>
  <cols>
    <col min="1" max="1" width="2.85546875" style="57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140625" style="4" customWidth="1"/>
    <col min="20" max="20" width="7.7109375" style="4" customWidth="1"/>
    <col min="21" max="21" width="18.140625" style="4" customWidth="1"/>
    <col min="22" max="23" width="14.140625" style="4" customWidth="1"/>
    <col min="24" max="16384" width="9.140625" style="57"/>
  </cols>
  <sheetData>
    <row r="2" spans="2:24" ht="33.75" x14ac:dyDescent="0.25">
      <c r="B2" s="512" t="s">
        <v>285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</row>
    <row r="4" spans="2:24" ht="18.75" x14ac:dyDescent="0.25">
      <c r="B4" s="295" t="s">
        <v>281</v>
      </c>
      <c r="C4" s="295" t="s">
        <v>199</v>
      </c>
      <c r="D4" s="295" t="s">
        <v>19</v>
      </c>
      <c r="E4" s="295" t="s">
        <v>200</v>
      </c>
      <c r="F4" s="131" t="s">
        <v>3</v>
      </c>
      <c r="G4" s="139" t="s">
        <v>0</v>
      </c>
      <c r="H4" s="138" t="s">
        <v>1</v>
      </c>
      <c r="I4" s="140" t="s">
        <v>247</v>
      </c>
      <c r="J4" s="139" t="s">
        <v>248</v>
      </c>
      <c r="K4" s="139" t="s">
        <v>205</v>
      </c>
      <c r="L4" s="139" t="s">
        <v>249</v>
      </c>
      <c r="M4" s="139" t="s">
        <v>250</v>
      </c>
      <c r="N4" s="139" t="s">
        <v>251</v>
      </c>
      <c r="O4" s="138" t="s">
        <v>206</v>
      </c>
      <c r="P4" s="138" t="s">
        <v>15</v>
      </c>
      <c r="Q4" s="138" t="s">
        <v>252</v>
      </c>
      <c r="R4" s="138" t="s">
        <v>253</v>
      </c>
      <c r="S4" s="138" t="s">
        <v>254</v>
      </c>
      <c r="T4" s="139" t="s">
        <v>210</v>
      </c>
      <c r="U4" s="131" t="s">
        <v>255</v>
      </c>
      <c r="V4" s="131" t="s">
        <v>218</v>
      </c>
      <c r="W4" s="134" t="s">
        <v>256</v>
      </c>
    </row>
    <row r="5" spans="2:24" ht="18.75" x14ac:dyDescent="0.25">
      <c r="B5" s="295" t="s">
        <v>281</v>
      </c>
      <c r="C5" s="295" t="s">
        <v>199</v>
      </c>
      <c r="D5" s="295" t="s">
        <v>19</v>
      </c>
      <c r="E5" s="295" t="s">
        <v>200</v>
      </c>
      <c r="F5" s="296" t="s">
        <v>222</v>
      </c>
      <c r="G5" s="142" t="s">
        <v>257</v>
      </c>
      <c r="H5" s="142" t="s">
        <v>258</v>
      </c>
      <c r="I5" s="142" t="s">
        <v>259</v>
      </c>
      <c r="J5" s="142" t="s">
        <v>260</v>
      </c>
      <c r="K5" s="142" t="s">
        <v>261</v>
      </c>
      <c r="L5" s="142" t="s">
        <v>262</v>
      </c>
      <c r="M5" s="142" t="s">
        <v>263</v>
      </c>
      <c r="N5" s="142" t="s">
        <v>264</v>
      </c>
      <c r="O5" s="142" t="s">
        <v>265</v>
      </c>
      <c r="P5" s="142" t="s">
        <v>233</v>
      </c>
      <c r="Q5" s="142" t="s">
        <v>266</v>
      </c>
      <c r="R5" s="142" t="s">
        <v>267</v>
      </c>
      <c r="S5" s="142" t="s">
        <v>268</v>
      </c>
      <c r="T5" s="142" t="s">
        <v>230</v>
      </c>
      <c r="U5" s="296" t="s">
        <v>269</v>
      </c>
      <c r="V5" s="296" t="s">
        <v>270</v>
      </c>
      <c r="W5" s="296" t="s">
        <v>271</v>
      </c>
    </row>
    <row r="6" spans="2:24" ht="17.25" x14ac:dyDescent="0.25">
      <c r="B6" s="299" t="s">
        <v>15</v>
      </c>
      <c r="C6" s="303">
        <v>45</v>
      </c>
      <c r="D6" s="303" t="s">
        <v>408</v>
      </c>
      <c r="E6" s="297" t="s">
        <v>354</v>
      </c>
      <c r="F6" s="298">
        <v>1</v>
      </c>
      <c r="G6" s="298">
        <v>0</v>
      </c>
      <c r="H6" s="298">
        <v>0</v>
      </c>
      <c r="I6" s="298">
        <v>0</v>
      </c>
      <c r="J6" s="175">
        <v>1</v>
      </c>
      <c r="K6" s="298">
        <v>0</v>
      </c>
      <c r="L6" s="298">
        <v>0</v>
      </c>
      <c r="M6" s="175">
        <v>0</v>
      </c>
      <c r="N6" s="298">
        <v>2</v>
      </c>
      <c r="O6" s="298">
        <v>0</v>
      </c>
      <c r="P6" s="298">
        <v>0</v>
      </c>
      <c r="Q6" s="298">
        <v>0</v>
      </c>
      <c r="R6" s="175">
        <v>0</v>
      </c>
      <c r="S6" s="298">
        <v>0</v>
      </c>
      <c r="T6" s="298">
        <v>0</v>
      </c>
      <c r="U6" s="302">
        <v>0</v>
      </c>
      <c r="V6" s="302">
        <v>0</v>
      </c>
      <c r="W6" s="302">
        <v>0</v>
      </c>
      <c r="X6" s="440"/>
    </row>
    <row r="7" spans="2:24" ht="17.25" x14ac:dyDescent="0.25">
      <c r="B7" s="299" t="s">
        <v>15</v>
      </c>
      <c r="C7" s="303">
        <v>7</v>
      </c>
      <c r="D7" s="303" t="s">
        <v>360</v>
      </c>
      <c r="E7" s="297" t="s">
        <v>68</v>
      </c>
      <c r="F7" s="298">
        <v>1</v>
      </c>
      <c r="G7" s="298">
        <v>0</v>
      </c>
      <c r="H7" s="298">
        <v>0</v>
      </c>
      <c r="I7" s="298">
        <v>0</v>
      </c>
      <c r="J7" s="175">
        <v>1</v>
      </c>
      <c r="K7" s="298">
        <v>0</v>
      </c>
      <c r="L7" s="298">
        <v>0</v>
      </c>
      <c r="M7" s="175">
        <v>0</v>
      </c>
      <c r="N7" s="298">
        <v>1</v>
      </c>
      <c r="O7" s="298">
        <v>0</v>
      </c>
      <c r="P7" s="298">
        <v>0</v>
      </c>
      <c r="Q7" s="298">
        <v>0</v>
      </c>
      <c r="R7" s="175">
        <v>0</v>
      </c>
      <c r="S7" s="298">
        <v>0</v>
      </c>
      <c r="T7" s="298">
        <v>0</v>
      </c>
      <c r="U7" s="302">
        <v>0</v>
      </c>
      <c r="V7" s="302">
        <v>0</v>
      </c>
      <c r="W7" s="302">
        <v>0</v>
      </c>
      <c r="X7" s="440"/>
    </row>
    <row r="8" spans="2:24" ht="17.25" x14ac:dyDescent="0.25">
      <c r="B8" s="299" t="s">
        <v>15</v>
      </c>
      <c r="C8" s="303">
        <v>49</v>
      </c>
      <c r="D8" s="303" t="s">
        <v>368</v>
      </c>
      <c r="E8" s="297" t="s">
        <v>307</v>
      </c>
      <c r="F8" s="298">
        <v>1</v>
      </c>
      <c r="G8" s="298">
        <v>1</v>
      </c>
      <c r="H8" s="298">
        <v>0</v>
      </c>
      <c r="I8" s="298">
        <v>0</v>
      </c>
      <c r="J8" s="175">
        <v>2</v>
      </c>
      <c r="K8" s="298">
        <v>2</v>
      </c>
      <c r="L8" s="298">
        <v>2</v>
      </c>
      <c r="M8" s="175">
        <v>9</v>
      </c>
      <c r="N8" s="298">
        <v>2</v>
      </c>
      <c r="O8" s="298">
        <v>2</v>
      </c>
      <c r="P8" s="298">
        <v>0</v>
      </c>
      <c r="Q8" s="298">
        <v>0</v>
      </c>
      <c r="R8" s="175">
        <v>0</v>
      </c>
      <c r="S8" s="298">
        <v>0</v>
      </c>
      <c r="T8" s="298">
        <v>1</v>
      </c>
      <c r="U8" s="302">
        <v>1</v>
      </c>
      <c r="V8" s="302">
        <v>0.25</v>
      </c>
      <c r="W8" s="302">
        <v>0.25</v>
      </c>
      <c r="X8" s="440"/>
    </row>
    <row r="9" spans="2:24" ht="17.25" x14ac:dyDescent="0.25">
      <c r="B9" s="299" t="s">
        <v>15</v>
      </c>
      <c r="C9" s="303">
        <v>89</v>
      </c>
      <c r="D9" s="303" t="s">
        <v>359</v>
      </c>
      <c r="E9" s="297" t="s">
        <v>73</v>
      </c>
      <c r="F9" s="298">
        <v>1</v>
      </c>
      <c r="G9" s="298">
        <v>0</v>
      </c>
      <c r="H9" s="298">
        <v>0</v>
      </c>
      <c r="I9" s="298">
        <v>0</v>
      </c>
      <c r="J9" s="175">
        <v>1</v>
      </c>
      <c r="K9" s="298">
        <v>1</v>
      </c>
      <c r="L9" s="298">
        <v>1</v>
      </c>
      <c r="M9" s="175">
        <v>9</v>
      </c>
      <c r="N9" s="298">
        <v>3</v>
      </c>
      <c r="O9" s="298">
        <v>1</v>
      </c>
      <c r="P9" s="298">
        <v>1</v>
      </c>
      <c r="Q9" s="298">
        <v>0</v>
      </c>
      <c r="R9" s="175">
        <v>3</v>
      </c>
      <c r="S9" s="298">
        <v>0</v>
      </c>
      <c r="T9" s="298">
        <v>0</v>
      </c>
      <c r="U9" s="302">
        <v>2</v>
      </c>
      <c r="V9" s="302">
        <v>0.4</v>
      </c>
      <c r="W9" s="302">
        <v>0.25</v>
      </c>
      <c r="X9" s="440"/>
    </row>
    <row r="10" spans="2:24" ht="17.25" x14ac:dyDescent="0.25">
      <c r="B10" s="299" t="s">
        <v>15</v>
      </c>
      <c r="C10" s="303">
        <v>61</v>
      </c>
      <c r="D10" s="303" t="s">
        <v>364</v>
      </c>
      <c r="E10" s="297" t="s">
        <v>75</v>
      </c>
      <c r="F10" s="298">
        <v>1</v>
      </c>
      <c r="G10" s="298">
        <v>0</v>
      </c>
      <c r="H10" s="298">
        <v>0</v>
      </c>
      <c r="I10" s="298">
        <v>0</v>
      </c>
      <c r="J10" s="175">
        <v>4</v>
      </c>
      <c r="K10" s="298">
        <v>5</v>
      </c>
      <c r="L10" s="298">
        <v>0</v>
      </c>
      <c r="M10" s="175">
        <v>0</v>
      </c>
      <c r="N10" s="298">
        <v>3</v>
      </c>
      <c r="O10" s="298">
        <v>6</v>
      </c>
      <c r="P10" s="298">
        <v>0</v>
      </c>
      <c r="Q10" s="298">
        <v>0</v>
      </c>
      <c r="R10" s="175">
        <v>0</v>
      </c>
      <c r="S10" s="298">
        <v>1</v>
      </c>
      <c r="T10" s="298">
        <v>0</v>
      </c>
      <c r="U10" s="302">
        <v>1.5</v>
      </c>
      <c r="V10" s="302">
        <v>0.35</v>
      </c>
      <c r="W10" s="302">
        <v>0.316</v>
      </c>
      <c r="X10" s="440"/>
    </row>
    <row r="11" spans="2:24" ht="17.25" x14ac:dyDescent="0.25">
      <c r="B11" s="299" t="s">
        <v>17</v>
      </c>
      <c r="C11" s="303">
        <v>21</v>
      </c>
      <c r="D11" s="303" t="s">
        <v>391</v>
      </c>
      <c r="E11" s="297" t="s">
        <v>104</v>
      </c>
      <c r="F11" s="303">
        <v>1</v>
      </c>
      <c r="G11" s="303">
        <v>0</v>
      </c>
      <c r="H11" s="303">
        <v>0</v>
      </c>
      <c r="I11" s="303">
        <v>0</v>
      </c>
      <c r="J11" s="197">
        <v>1</v>
      </c>
      <c r="K11" s="303">
        <v>0</v>
      </c>
      <c r="L11" s="303">
        <v>0</v>
      </c>
      <c r="M11" s="197">
        <v>0</v>
      </c>
      <c r="N11" s="303">
        <v>0</v>
      </c>
      <c r="O11" s="303">
        <v>0</v>
      </c>
      <c r="P11" s="303">
        <v>1</v>
      </c>
      <c r="Q11" s="303">
        <v>0</v>
      </c>
      <c r="R11" s="197">
        <v>0</v>
      </c>
      <c r="S11" s="303">
        <v>0</v>
      </c>
      <c r="T11" s="303">
        <v>0</v>
      </c>
      <c r="U11" s="198">
        <v>1</v>
      </c>
      <c r="V11" s="198">
        <v>0.25</v>
      </c>
      <c r="W11" s="198">
        <v>0</v>
      </c>
    </row>
    <row r="12" spans="2:24" ht="17.25" x14ac:dyDescent="0.25">
      <c r="B12" s="299" t="s">
        <v>17</v>
      </c>
      <c r="C12" s="303">
        <v>44</v>
      </c>
      <c r="D12" s="303" t="s">
        <v>400</v>
      </c>
      <c r="E12" s="297" t="s">
        <v>113</v>
      </c>
      <c r="F12" s="303">
        <v>1</v>
      </c>
      <c r="G12" s="303">
        <v>0</v>
      </c>
      <c r="H12" s="303">
        <v>1</v>
      </c>
      <c r="I12" s="303">
        <v>0</v>
      </c>
      <c r="J12" s="197">
        <v>3</v>
      </c>
      <c r="K12" s="303">
        <v>4</v>
      </c>
      <c r="L12" s="303">
        <v>3</v>
      </c>
      <c r="M12" s="197">
        <v>9</v>
      </c>
      <c r="N12" s="303">
        <v>4</v>
      </c>
      <c r="O12" s="303">
        <v>4</v>
      </c>
      <c r="P12" s="303">
        <v>2</v>
      </c>
      <c r="Q12" s="303">
        <v>0</v>
      </c>
      <c r="R12" s="197">
        <v>2</v>
      </c>
      <c r="S12" s="303">
        <v>1</v>
      </c>
      <c r="T12" s="303">
        <v>0</v>
      </c>
      <c r="U12" s="198">
        <v>2</v>
      </c>
      <c r="V12" s="198">
        <v>0.438</v>
      </c>
      <c r="W12" s="198">
        <v>0.308</v>
      </c>
    </row>
    <row r="13" spans="2:24" ht="17.25" x14ac:dyDescent="0.25">
      <c r="B13" s="299" t="s">
        <v>17</v>
      </c>
      <c r="C13" s="303">
        <v>17</v>
      </c>
      <c r="D13" s="303" t="s">
        <v>394</v>
      </c>
      <c r="E13" s="297" t="s">
        <v>111</v>
      </c>
      <c r="F13" s="303">
        <v>1</v>
      </c>
      <c r="G13" s="303">
        <v>0</v>
      </c>
      <c r="H13" s="303">
        <v>0</v>
      </c>
      <c r="I13" s="303">
        <v>0</v>
      </c>
      <c r="J13" s="197">
        <v>4</v>
      </c>
      <c r="K13" s="303">
        <v>1</v>
      </c>
      <c r="L13" s="303">
        <v>1</v>
      </c>
      <c r="M13" s="197">
        <v>2.25</v>
      </c>
      <c r="N13" s="303">
        <v>0</v>
      </c>
      <c r="O13" s="303">
        <v>7</v>
      </c>
      <c r="P13" s="303">
        <v>0</v>
      </c>
      <c r="Q13" s="303">
        <v>0</v>
      </c>
      <c r="R13" s="197">
        <v>0</v>
      </c>
      <c r="S13" s="303">
        <v>0</v>
      </c>
      <c r="T13" s="303">
        <v>0</v>
      </c>
      <c r="U13" s="198">
        <v>1.75</v>
      </c>
      <c r="V13" s="198">
        <v>0.438</v>
      </c>
      <c r="W13" s="198">
        <v>0.438</v>
      </c>
    </row>
    <row r="14" spans="2:24" ht="17.25" x14ac:dyDescent="0.3">
      <c r="B14" s="299" t="s">
        <v>12</v>
      </c>
      <c r="C14" s="303">
        <v>31</v>
      </c>
      <c r="D14" s="303" t="s">
        <v>410</v>
      </c>
      <c r="E14" s="297" t="s">
        <v>407</v>
      </c>
      <c r="F14" s="448">
        <v>1</v>
      </c>
      <c r="G14" s="448">
        <v>0</v>
      </c>
      <c r="H14" s="448">
        <v>0</v>
      </c>
      <c r="I14" s="448">
        <v>0</v>
      </c>
      <c r="J14" s="449">
        <v>3.33</v>
      </c>
      <c r="K14" s="448">
        <v>2</v>
      </c>
      <c r="L14" s="448">
        <v>2</v>
      </c>
      <c r="M14" s="449">
        <v>5.4</v>
      </c>
      <c r="N14" s="448">
        <v>4</v>
      </c>
      <c r="O14" s="448">
        <v>4</v>
      </c>
      <c r="P14" s="448">
        <v>1</v>
      </c>
      <c r="Q14" s="448">
        <v>0</v>
      </c>
      <c r="R14" s="449">
        <v>4</v>
      </c>
      <c r="S14" s="448">
        <v>0</v>
      </c>
      <c r="T14" s="448">
        <v>0</v>
      </c>
      <c r="U14" s="450">
        <v>1.5</v>
      </c>
      <c r="V14" s="450">
        <v>0.33300000000000002</v>
      </c>
      <c r="W14" s="450">
        <v>0.28599999999999998</v>
      </c>
    </row>
    <row r="15" spans="2:24" ht="17.25" x14ac:dyDescent="0.3">
      <c r="B15" s="299" t="s">
        <v>12</v>
      </c>
      <c r="C15" s="303">
        <v>14</v>
      </c>
      <c r="D15" s="303" t="s">
        <v>409</v>
      </c>
      <c r="E15" s="297" t="s">
        <v>150</v>
      </c>
      <c r="F15" s="448">
        <v>1</v>
      </c>
      <c r="G15" s="448">
        <v>0</v>
      </c>
      <c r="H15" s="448">
        <v>1</v>
      </c>
      <c r="I15" s="448">
        <v>0</v>
      </c>
      <c r="J15" s="449">
        <v>4.67</v>
      </c>
      <c r="K15" s="448">
        <v>15</v>
      </c>
      <c r="L15" s="448">
        <v>7</v>
      </c>
      <c r="M15" s="449">
        <v>13.5</v>
      </c>
      <c r="N15" s="448">
        <v>3</v>
      </c>
      <c r="O15" s="448">
        <v>12</v>
      </c>
      <c r="P15" s="448">
        <v>4</v>
      </c>
      <c r="Q15" s="448">
        <v>0</v>
      </c>
      <c r="R15" s="449">
        <v>0.75</v>
      </c>
      <c r="S15" s="448">
        <v>0</v>
      </c>
      <c r="T15" s="448">
        <v>0</v>
      </c>
      <c r="U15" s="450">
        <v>3.4289999999999998</v>
      </c>
      <c r="V15" s="450">
        <v>0.47099999999999997</v>
      </c>
      <c r="W15" s="450">
        <v>0.4</v>
      </c>
    </row>
    <row r="16" spans="2:24" ht="17.25" x14ac:dyDescent="0.25">
      <c r="B16" s="299" t="s">
        <v>13</v>
      </c>
      <c r="C16" s="303">
        <v>29</v>
      </c>
      <c r="D16" s="303" t="s">
        <v>405</v>
      </c>
      <c r="E16" s="313" t="s">
        <v>189</v>
      </c>
      <c r="F16" s="303">
        <v>1</v>
      </c>
      <c r="G16" s="303">
        <v>0</v>
      </c>
      <c r="H16" s="303">
        <v>0</v>
      </c>
      <c r="I16" s="303">
        <v>0</v>
      </c>
      <c r="J16" s="197">
        <v>5</v>
      </c>
      <c r="K16" s="303">
        <v>4</v>
      </c>
      <c r="L16" s="303">
        <v>2</v>
      </c>
      <c r="M16" s="197">
        <v>3.6</v>
      </c>
      <c r="N16" s="303">
        <v>4</v>
      </c>
      <c r="O16" s="303">
        <v>5</v>
      </c>
      <c r="P16" s="303">
        <v>1</v>
      </c>
      <c r="Q16" s="303">
        <v>0</v>
      </c>
      <c r="R16" s="197">
        <v>4</v>
      </c>
      <c r="S16" s="303">
        <v>0</v>
      </c>
      <c r="T16" s="303">
        <v>0</v>
      </c>
      <c r="U16" s="198">
        <v>1.2</v>
      </c>
      <c r="V16" s="198">
        <v>0.26100000000000001</v>
      </c>
      <c r="W16" s="198">
        <v>0.22700000000000001</v>
      </c>
    </row>
    <row r="17" spans="2:23" ht="17.25" x14ac:dyDescent="0.25">
      <c r="B17" s="299" t="s">
        <v>13</v>
      </c>
      <c r="C17" s="303">
        <v>1</v>
      </c>
      <c r="D17" s="303" t="s">
        <v>374</v>
      </c>
      <c r="E17" s="313" t="s">
        <v>182</v>
      </c>
      <c r="F17" s="303">
        <v>1</v>
      </c>
      <c r="G17" s="303">
        <v>1</v>
      </c>
      <c r="H17" s="303">
        <v>0</v>
      </c>
      <c r="I17" s="303">
        <v>0</v>
      </c>
      <c r="J17" s="197">
        <v>4</v>
      </c>
      <c r="K17" s="303">
        <v>0</v>
      </c>
      <c r="L17" s="303">
        <v>0</v>
      </c>
      <c r="M17" s="197">
        <v>0</v>
      </c>
      <c r="N17" s="303">
        <v>3</v>
      </c>
      <c r="O17" s="303">
        <v>3</v>
      </c>
      <c r="P17" s="303">
        <v>3</v>
      </c>
      <c r="Q17" s="303">
        <v>0</v>
      </c>
      <c r="R17" s="197">
        <v>1</v>
      </c>
      <c r="S17" s="303">
        <v>1</v>
      </c>
      <c r="T17" s="303">
        <v>0</v>
      </c>
      <c r="U17" s="198">
        <v>1.5</v>
      </c>
      <c r="V17" s="198">
        <v>0.41199999999999998</v>
      </c>
      <c r="W17" s="198">
        <v>0.23100000000000001</v>
      </c>
    </row>
  </sheetData>
  <autoFilter ref="B5:W17">
    <sortState ref="B6:W17">
      <sortCondition ref="B5:B17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55"/>
  <sheetViews>
    <sheetView zoomScaleNormal="100" workbookViewId="0"/>
  </sheetViews>
  <sheetFormatPr defaultRowHeight="17.25" x14ac:dyDescent="0.3"/>
  <cols>
    <col min="1" max="1" width="2.85546875" style="57" customWidth="1"/>
    <col min="2" max="2" width="7.28515625" style="188" customWidth="1"/>
    <col min="3" max="3" width="25" style="58" bestFit="1" customWidth="1"/>
    <col min="4" max="4" width="19.28515625" style="2" bestFit="1" customWidth="1"/>
    <col min="5" max="5" width="9.85546875" style="58" bestFit="1" customWidth="1"/>
    <col min="6" max="7" width="4.140625" style="58" bestFit="1" customWidth="1"/>
    <col min="8" max="8" width="9.85546875" style="58" bestFit="1" customWidth="1"/>
    <col min="9" max="9" width="8.42578125" style="58" bestFit="1" customWidth="1"/>
    <col min="10" max="14" width="9.85546875" style="58" bestFit="1" customWidth="1"/>
    <col min="15" max="15" width="7" style="58" bestFit="1" customWidth="1"/>
    <col min="16" max="16" width="12.7109375" style="58" bestFit="1" customWidth="1"/>
    <col min="17" max="17" width="14" style="58" bestFit="1" customWidth="1"/>
    <col min="18" max="18" width="16.28515625" style="58" bestFit="1" customWidth="1"/>
    <col min="19" max="19" width="7" style="58" bestFit="1" customWidth="1"/>
    <col min="20" max="20" width="16.28515625" style="58" bestFit="1" customWidth="1"/>
    <col min="21" max="22" width="12.7109375" style="58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513" t="s">
        <v>5</v>
      </c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</row>
    <row r="4" spans="2:25" x14ac:dyDescent="0.25">
      <c r="B4" s="187" t="s">
        <v>199</v>
      </c>
      <c r="C4" s="137" t="s">
        <v>19</v>
      </c>
      <c r="D4" s="137" t="s">
        <v>200</v>
      </c>
      <c r="E4" s="138" t="s">
        <v>3</v>
      </c>
      <c r="F4" s="139" t="s">
        <v>0</v>
      </c>
      <c r="G4" s="138" t="s">
        <v>1</v>
      </c>
      <c r="H4" s="140" t="s">
        <v>247</v>
      </c>
      <c r="I4" s="139" t="s">
        <v>248</v>
      </c>
      <c r="J4" s="139" t="s">
        <v>205</v>
      </c>
      <c r="K4" s="139" t="s">
        <v>249</v>
      </c>
      <c r="L4" s="139" t="s">
        <v>250</v>
      </c>
      <c r="M4" s="139" t="s">
        <v>251</v>
      </c>
      <c r="N4" s="138" t="s">
        <v>206</v>
      </c>
      <c r="O4" s="138" t="s">
        <v>15</v>
      </c>
      <c r="P4" s="138" t="s">
        <v>252</v>
      </c>
      <c r="Q4" s="138" t="s">
        <v>253</v>
      </c>
      <c r="R4" s="138" t="s">
        <v>254</v>
      </c>
      <c r="S4" s="139" t="s">
        <v>210</v>
      </c>
      <c r="T4" s="138" t="s">
        <v>255</v>
      </c>
      <c r="U4" s="138" t="s">
        <v>218</v>
      </c>
      <c r="V4" s="141" t="s">
        <v>256</v>
      </c>
    </row>
    <row r="5" spans="2:25" ht="21" x14ac:dyDescent="0.25">
      <c r="B5" s="187" t="s">
        <v>199</v>
      </c>
      <c r="C5" s="137" t="s">
        <v>19</v>
      </c>
      <c r="D5" s="137" t="s">
        <v>200</v>
      </c>
      <c r="E5" s="195" t="s">
        <v>222</v>
      </c>
      <c r="F5" s="195" t="s">
        <v>257</v>
      </c>
      <c r="G5" s="195" t="s">
        <v>258</v>
      </c>
      <c r="H5" s="195" t="s">
        <v>259</v>
      </c>
      <c r="I5" s="195" t="s">
        <v>260</v>
      </c>
      <c r="J5" s="195" t="s">
        <v>261</v>
      </c>
      <c r="K5" s="195" t="s">
        <v>262</v>
      </c>
      <c r="L5" s="195" t="s">
        <v>263</v>
      </c>
      <c r="M5" s="195" t="s">
        <v>264</v>
      </c>
      <c r="N5" s="195" t="s">
        <v>265</v>
      </c>
      <c r="O5" s="195" t="s">
        <v>233</v>
      </c>
      <c r="P5" s="195" t="s">
        <v>266</v>
      </c>
      <c r="Q5" s="195" t="s">
        <v>267</v>
      </c>
      <c r="R5" s="195" t="s">
        <v>268</v>
      </c>
      <c r="S5" s="195" t="s">
        <v>230</v>
      </c>
      <c r="T5" s="195" t="s">
        <v>269</v>
      </c>
      <c r="U5" s="195" t="s">
        <v>270</v>
      </c>
      <c r="V5" s="195" t="s">
        <v>271</v>
      </c>
      <c r="W5" s="56" t="s">
        <v>47</v>
      </c>
    </row>
    <row r="6" spans="2:25" ht="21" customHeight="1" x14ac:dyDescent="0.25">
      <c r="B6" s="366"/>
      <c r="C6" s="366"/>
      <c r="D6" s="364"/>
      <c r="E6" s="366"/>
      <c r="F6" s="366"/>
      <c r="G6" s="366"/>
      <c r="H6" s="366"/>
      <c r="I6" s="367"/>
      <c r="J6" s="366"/>
      <c r="K6" s="366"/>
      <c r="L6" s="367"/>
      <c r="M6" s="366"/>
      <c r="N6" s="366"/>
      <c r="O6" s="366"/>
      <c r="P6" s="366"/>
      <c r="Q6" s="367"/>
      <c r="R6" s="366"/>
      <c r="S6" s="366"/>
      <c r="T6" s="368"/>
      <c r="U6" s="368"/>
      <c r="V6" s="368"/>
      <c r="W6" s="174"/>
      <c r="X6" s="298"/>
      <c r="Y6" s="364"/>
    </row>
    <row r="7" spans="2:25" ht="21" customHeight="1" x14ac:dyDescent="0.25">
      <c r="B7" s="366"/>
      <c r="C7" s="366"/>
      <c r="D7" s="383"/>
      <c r="E7" s="366"/>
      <c r="F7" s="366"/>
      <c r="G7" s="366"/>
      <c r="H7" s="366"/>
      <c r="I7" s="367"/>
      <c r="J7" s="366"/>
      <c r="K7" s="366"/>
      <c r="L7" s="367"/>
      <c r="M7" s="366"/>
      <c r="N7" s="366"/>
      <c r="O7" s="366"/>
      <c r="P7" s="366"/>
      <c r="Q7" s="367"/>
      <c r="R7" s="366"/>
      <c r="S7" s="366"/>
      <c r="T7" s="368"/>
      <c r="U7" s="368"/>
      <c r="V7" s="368"/>
      <c r="W7" s="174"/>
      <c r="X7" s="298"/>
      <c r="Y7" s="383"/>
    </row>
    <row r="8" spans="2:25" ht="21" customHeight="1" x14ac:dyDescent="0.25">
      <c r="B8" s="366"/>
      <c r="C8" s="366"/>
      <c r="D8" s="364"/>
      <c r="E8" s="366"/>
      <c r="F8" s="366"/>
      <c r="G8" s="366"/>
      <c r="H8" s="366"/>
      <c r="I8" s="367"/>
      <c r="J8" s="366"/>
      <c r="K8" s="366"/>
      <c r="L8" s="367"/>
      <c r="M8" s="366"/>
      <c r="N8" s="366"/>
      <c r="O8" s="366"/>
      <c r="P8" s="366"/>
      <c r="Q8" s="367"/>
      <c r="R8" s="366"/>
      <c r="S8" s="366"/>
      <c r="T8" s="368"/>
      <c r="U8" s="368"/>
      <c r="V8" s="368"/>
      <c r="W8" s="174"/>
      <c r="X8" s="298"/>
      <c r="Y8" s="364"/>
    </row>
    <row r="9" spans="2:25" s="286" customFormat="1" ht="21" customHeight="1" thickBot="1" x14ac:dyDescent="0.3">
      <c r="B9" s="366"/>
      <c r="C9" s="366"/>
      <c r="D9" s="364"/>
      <c r="E9" s="366"/>
      <c r="F9" s="366"/>
      <c r="G9" s="366"/>
      <c r="H9" s="366"/>
      <c r="I9" s="367"/>
      <c r="J9" s="366"/>
      <c r="K9" s="366"/>
      <c r="L9" s="367"/>
      <c r="M9" s="366"/>
      <c r="N9" s="366"/>
      <c r="O9" s="366"/>
      <c r="P9" s="366"/>
      <c r="Q9" s="367"/>
      <c r="R9" s="366"/>
      <c r="S9" s="366"/>
      <c r="T9" s="368"/>
      <c r="U9" s="368"/>
      <c r="V9" s="368"/>
      <c r="W9" s="174"/>
      <c r="X9" s="298"/>
      <c r="Y9" s="364"/>
    </row>
    <row r="10" spans="2:25" s="128" customFormat="1" ht="21" customHeight="1" thickTop="1" x14ac:dyDescent="0.3">
      <c r="B10" s="365"/>
      <c r="C10" s="365"/>
      <c r="D10" s="365" t="s">
        <v>291</v>
      </c>
      <c r="E10" s="369"/>
      <c r="F10" s="369"/>
      <c r="G10" s="369"/>
      <c r="H10" s="369"/>
      <c r="I10" s="370"/>
      <c r="J10" s="369"/>
      <c r="K10" s="369"/>
      <c r="L10" s="370"/>
      <c r="M10" s="369"/>
      <c r="N10" s="369"/>
      <c r="O10" s="369"/>
      <c r="P10" s="369"/>
      <c r="Q10" s="370"/>
      <c r="R10" s="369"/>
      <c r="S10" s="369"/>
      <c r="T10" s="371"/>
      <c r="U10" s="371"/>
      <c r="V10" s="371"/>
      <c r="W10" s="300"/>
      <c r="X10" s="300"/>
      <c r="Y10" s="300"/>
    </row>
    <row r="11" spans="2:25" x14ac:dyDescent="0.25">
      <c r="B11" s="182"/>
      <c r="C11" s="4"/>
      <c r="D11" s="11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5" ht="28.5" x14ac:dyDescent="0.25">
      <c r="B12" s="500" t="s">
        <v>8</v>
      </c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</row>
    <row r="13" spans="2:25" x14ac:dyDescent="0.25">
      <c r="B13" s="182"/>
      <c r="C13" s="4"/>
      <c r="D13" s="11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5" x14ac:dyDescent="0.25">
      <c r="B14" s="187" t="s">
        <v>199</v>
      </c>
      <c r="C14" s="137" t="s">
        <v>19</v>
      </c>
      <c r="D14" s="137" t="s">
        <v>200</v>
      </c>
      <c r="E14" s="138" t="s">
        <v>3</v>
      </c>
      <c r="F14" s="139" t="s">
        <v>0</v>
      </c>
      <c r="G14" s="138" t="s">
        <v>1</v>
      </c>
      <c r="H14" s="140" t="s">
        <v>247</v>
      </c>
      <c r="I14" s="139" t="s">
        <v>248</v>
      </c>
      <c r="J14" s="139" t="s">
        <v>205</v>
      </c>
      <c r="K14" s="139" t="s">
        <v>249</v>
      </c>
      <c r="L14" s="139" t="s">
        <v>250</v>
      </c>
      <c r="M14" s="139" t="s">
        <v>251</v>
      </c>
      <c r="N14" s="138" t="s">
        <v>206</v>
      </c>
      <c r="O14" s="138" t="s">
        <v>15</v>
      </c>
      <c r="P14" s="138" t="s">
        <v>252</v>
      </c>
      <c r="Q14" s="138" t="s">
        <v>253</v>
      </c>
      <c r="R14" s="138" t="s">
        <v>254</v>
      </c>
      <c r="S14" s="139" t="s">
        <v>210</v>
      </c>
      <c r="T14" s="138" t="s">
        <v>255</v>
      </c>
      <c r="U14" s="138" t="s">
        <v>218</v>
      </c>
      <c r="V14" s="141" t="s">
        <v>256</v>
      </c>
    </row>
    <row r="15" spans="2:25" x14ac:dyDescent="0.25">
      <c r="B15" s="187" t="s">
        <v>199</v>
      </c>
      <c r="C15" s="137" t="s">
        <v>19</v>
      </c>
      <c r="D15" s="137" t="s">
        <v>200</v>
      </c>
      <c r="E15" s="195" t="s">
        <v>222</v>
      </c>
      <c r="F15" s="195" t="s">
        <v>257</v>
      </c>
      <c r="G15" s="195" t="s">
        <v>258</v>
      </c>
      <c r="H15" s="195" t="s">
        <v>259</v>
      </c>
      <c r="I15" s="195" t="s">
        <v>260</v>
      </c>
      <c r="J15" s="195" t="s">
        <v>261</v>
      </c>
      <c r="K15" s="195" t="s">
        <v>262</v>
      </c>
      <c r="L15" s="195" t="s">
        <v>263</v>
      </c>
      <c r="M15" s="195" t="s">
        <v>264</v>
      </c>
      <c r="N15" s="195" t="s">
        <v>265</v>
      </c>
      <c r="O15" s="195" t="s">
        <v>233</v>
      </c>
      <c r="P15" s="195" t="s">
        <v>266</v>
      </c>
      <c r="Q15" s="195" t="s">
        <v>267</v>
      </c>
      <c r="R15" s="195" t="s">
        <v>268</v>
      </c>
      <c r="S15" s="195" t="s">
        <v>230</v>
      </c>
      <c r="T15" s="195" t="s">
        <v>269</v>
      </c>
      <c r="U15" s="195" t="s">
        <v>270</v>
      </c>
      <c r="V15" s="195" t="s">
        <v>271</v>
      </c>
    </row>
    <row r="16" spans="2:25" ht="21" customHeight="1" x14ac:dyDescent="0.25">
      <c r="B16" s="393">
        <v>61</v>
      </c>
      <c r="C16" s="393" t="s">
        <v>364</v>
      </c>
      <c r="D16" s="398" t="s">
        <v>75</v>
      </c>
      <c r="E16" s="406">
        <v>1</v>
      </c>
      <c r="F16" s="406">
        <v>0</v>
      </c>
      <c r="G16" s="406">
        <v>0</v>
      </c>
      <c r="H16" s="406">
        <v>0</v>
      </c>
      <c r="I16" s="447">
        <v>4</v>
      </c>
      <c r="J16" s="406">
        <v>5</v>
      </c>
      <c r="K16" s="406">
        <v>0</v>
      </c>
      <c r="L16" s="447">
        <v>0</v>
      </c>
      <c r="M16" s="406">
        <v>3</v>
      </c>
      <c r="N16" s="406">
        <v>6</v>
      </c>
      <c r="O16" s="406">
        <v>0</v>
      </c>
      <c r="P16" s="406">
        <v>0</v>
      </c>
      <c r="Q16" s="447">
        <v>0</v>
      </c>
      <c r="R16" s="406">
        <v>1</v>
      </c>
      <c r="S16" s="406">
        <v>0</v>
      </c>
      <c r="T16" s="420">
        <v>1.5</v>
      </c>
      <c r="U16" s="420">
        <v>0.35</v>
      </c>
      <c r="V16" s="420">
        <v>0.316</v>
      </c>
      <c r="W16" s="388">
        <v>0.316</v>
      </c>
      <c r="X16" s="298"/>
      <c r="Y16" s="297"/>
    </row>
    <row r="17" spans="2:25" s="57" customFormat="1" ht="21" customHeight="1" x14ac:dyDescent="0.25">
      <c r="B17" s="393">
        <v>45</v>
      </c>
      <c r="C17" s="393" t="s">
        <v>408</v>
      </c>
      <c r="D17" s="398" t="s">
        <v>354</v>
      </c>
      <c r="E17" s="406">
        <v>1</v>
      </c>
      <c r="F17" s="406">
        <v>0</v>
      </c>
      <c r="G17" s="406">
        <v>0</v>
      </c>
      <c r="H17" s="406">
        <v>0</v>
      </c>
      <c r="I17" s="447">
        <v>1</v>
      </c>
      <c r="J17" s="406">
        <v>0</v>
      </c>
      <c r="K17" s="406">
        <v>0</v>
      </c>
      <c r="L17" s="447">
        <v>0</v>
      </c>
      <c r="M17" s="406">
        <v>2</v>
      </c>
      <c r="N17" s="406">
        <v>0</v>
      </c>
      <c r="O17" s="406">
        <v>0</v>
      </c>
      <c r="P17" s="406">
        <v>0</v>
      </c>
      <c r="Q17" s="447">
        <v>0</v>
      </c>
      <c r="R17" s="406">
        <v>0</v>
      </c>
      <c r="S17" s="406">
        <v>0</v>
      </c>
      <c r="T17" s="420">
        <v>0</v>
      </c>
      <c r="U17" s="420">
        <v>0</v>
      </c>
      <c r="V17" s="420">
        <v>0</v>
      </c>
      <c r="W17" s="388">
        <v>0</v>
      </c>
      <c r="X17" s="298"/>
      <c r="Y17" s="297"/>
    </row>
    <row r="18" spans="2:25" s="57" customFormat="1" ht="21" customHeight="1" x14ac:dyDescent="0.25">
      <c r="B18" s="393">
        <v>49</v>
      </c>
      <c r="C18" s="393" t="s">
        <v>368</v>
      </c>
      <c r="D18" s="398" t="s">
        <v>307</v>
      </c>
      <c r="E18" s="406">
        <v>1</v>
      </c>
      <c r="F18" s="406">
        <v>1</v>
      </c>
      <c r="G18" s="406">
        <v>0</v>
      </c>
      <c r="H18" s="406">
        <v>0</v>
      </c>
      <c r="I18" s="447">
        <v>2</v>
      </c>
      <c r="J18" s="406">
        <v>2</v>
      </c>
      <c r="K18" s="406">
        <v>2</v>
      </c>
      <c r="L18" s="447">
        <v>9</v>
      </c>
      <c r="M18" s="406">
        <v>2</v>
      </c>
      <c r="N18" s="406">
        <v>2</v>
      </c>
      <c r="O18" s="406">
        <v>0</v>
      </c>
      <c r="P18" s="406">
        <v>0</v>
      </c>
      <c r="Q18" s="447">
        <v>0</v>
      </c>
      <c r="R18" s="406">
        <v>0</v>
      </c>
      <c r="S18" s="406">
        <v>1</v>
      </c>
      <c r="T18" s="420">
        <v>1</v>
      </c>
      <c r="U18" s="420">
        <v>0.25</v>
      </c>
      <c r="V18" s="420">
        <v>0.25</v>
      </c>
      <c r="W18" s="388">
        <v>0.25</v>
      </c>
      <c r="X18" s="298"/>
      <c r="Y18" s="297"/>
    </row>
    <row r="19" spans="2:25" ht="21" customHeight="1" x14ac:dyDescent="0.25">
      <c r="B19" s="393">
        <v>89</v>
      </c>
      <c r="C19" s="393" t="s">
        <v>359</v>
      </c>
      <c r="D19" s="398" t="s">
        <v>73</v>
      </c>
      <c r="E19" s="406">
        <v>1</v>
      </c>
      <c r="F19" s="406">
        <v>0</v>
      </c>
      <c r="G19" s="406">
        <v>0</v>
      </c>
      <c r="H19" s="406">
        <v>0</v>
      </c>
      <c r="I19" s="447">
        <v>1</v>
      </c>
      <c r="J19" s="406">
        <v>1</v>
      </c>
      <c r="K19" s="406">
        <v>1</v>
      </c>
      <c r="L19" s="447">
        <v>9</v>
      </c>
      <c r="M19" s="406">
        <v>3</v>
      </c>
      <c r="N19" s="406">
        <v>1</v>
      </c>
      <c r="O19" s="406">
        <v>1</v>
      </c>
      <c r="P19" s="406">
        <v>0</v>
      </c>
      <c r="Q19" s="447">
        <v>3</v>
      </c>
      <c r="R19" s="406">
        <v>0</v>
      </c>
      <c r="S19" s="406">
        <v>0</v>
      </c>
      <c r="T19" s="420">
        <v>2</v>
      </c>
      <c r="U19" s="420">
        <v>0.4</v>
      </c>
      <c r="V19" s="420">
        <v>0.25</v>
      </c>
      <c r="W19" s="388">
        <v>0.25</v>
      </c>
      <c r="X19" s="298"/>
      <c r="Y19" s="297"/>
    </row>
    <row r="20" spans="2:25" s="57" customFormat="1" ht="21" customHeight="1" thickBot="1" x14ac:dyDescent="0.3">
      <c r="B20" s="393">
        <v>7</v>
      </c>
      <c r="C20" s="393" t="s">
        <v>360</v>
      </c>
      <c r="D20" s="398" t="s">
        <v>68</v>
      </c>
      <c r="E20" s="406">
        <v>1</v>
      </c>
      <c r="F20" s="406">
        <v>0</v>
      </c>
      <c r="G20" s="406">
        <v>0</v>
      </c>
      <c r="H20" s="406">
        <v>0</v>
      </c>
      <c r="I20" s="447">
        <v>1</v>
      </c>
      <c r="J20" s="406">
        <v>0</v>
      </c>
      <c r="K20" s="406">
        <v>0</v>
      </c>
      <c r="L20" s="447">
        <v>0</v>
      </c>
      <c r="M20" s="406">
        <v>1</v>
      </c>
      <c r="N20" s="406">
        <v>0</v>
      </c>
      <c r="O20" s="406">
        <v>0</v>
      </c>
      <c r="P20" s="406">
        <v>0</v>
      </c>
      <c r="Q20" s="447">
        <v>0</v>
      </c>
      <c r="R20" s="406">
        <v>0</v>
      </c>
      <c r="S20" s="406">
        <v>0</v>
      </c>
      <c r="T20" s="420">
        <v>0</v>
      </c>
      <c r="U20" s="420">
        <v>0</v>
      </c>
      <c r="V20" s="420">
        <v>0</v>
      </c>
      <c r="W20" s="388">
        <v>0</v>
      </c>
      <c r="X20" s="298"/>
      <c r="Y20" s="297"/>
    </row>
    <row r="21" spans="2:25" ht="21" customHeight="1" thickTop="1" x14ac:dyDescent="0.25">
      <c r="B21" s="392"/>
      <c r="C21" s="392"/>
      <c r="D21" s="392" t="s">
        <v>291</v>
      </c>
      <c r="E21" s="392">
        <v>1</v>
      </c>
      <c r="F21" s="392">
        <v>1</v>
      </c>
      <c r="G21" s="392">
        <v>0</v>
      </c>
      <c r="H21" s="392">
        <v>0</v>
      </c>
      <c r="I21" s="445">
        <v>9</v>
      </c>
      <c r="J21" s="392">
        <v>8</v>
      </c>
      <c r="K21" s="392">
        <v>3</v>
      </c>
      <c r="L21" s="445">
        <v>3</v>
      </c>
      <c r="M21" s="392">
        <v>11</v>
      </c>
      <c r="N21" s="392">
        <v>9</v>
      </c>
      <c r="O21" s="392">
        <v>1</v>
      </c>
      <c r="P21" s="392">
        <v>0</v>
      </c>
      <c r="Q21" s="445">
        <v>11</v>
      </c>
      <c r="R21" s="392">
        <v>1</v>
      </c>
      <c r="S21" s="392">
        <v>1</v>
      </c>
      <c r="T21" s="446">
        <v>1.1111111111111112</v>
      </c>
      <c r="U21" s="446">
        <v>0.28205128205128205</v>
      </c>
      <c r="V21" s="446">
        <v>0.24324324324324326</v>
      </c>
      <c r="W21" s="389">
        <v>0.24324324324324326</v>
      </c>
      <c r="X21" s="298"/>
      <c r="Y21" s="297"/>
    </row>
    <row r="22" spans="2:25" s="57" customFormat="1" ht="21" customHeight="1" x14ac:dyDescent="0.25">
      <c r="B22" s="366"/>
      <c r="C22" s="366"/>
      <c r="D22" s="364"/>
      <c r="E22" s="366"/>
      <c r="F22" s="366"/>
      <c r="G22" s="366"/>
      <c r="H22" s="366"/>
      <c r="I22" s="367"/>
      <c r="J22" s="366"/>
      <c r="K22" s="366"/>
      <c r="L22" s="367"/>
      <c r="M22" s="366"/>
      <c r="N22" s="366"/>
      <c r="O22" s="366"/>
      <c r="P22" s="366"/>
      <c r="Q22" s="367"/>
      <c r="R22" s="366"/>
      <c r="S22" s="366"/>
      <c r="T22" s="368"/>
      <c r="U22" s="368"/>
      <c r="V22" s="368"/>
      <c r="W22" s="344"/>
      <c r="X22" s="298"/>
      <c r="Y22" s="297"/>
    </row>
    <row r="23" spans="2:25" x14ac:dyDescent="0.25">
      <c r="B23" s="182"/>
      <c r="C23" s="4"/>
      <c r="D23" s="11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5" ht="28.5" x14ac:dyDescent="0.25">
      <c r="B24" s="500" t="s">
        <v>6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</row>
    <row r="25" spans="2:25" x14ac:dyDescent="0.25">
      <c r="B25" s="182"/>
      <c r="C25" s="4"/>
      <c r="D25" s="11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5" ht="18.75" x14ac:dyDescent="0.25">
      <c r="B26" s="187" t="s">
        <v>199</v>
      </c>
      <c r="C26" s="130" t="s">
        <v>19</v>
      </c>
      <c r="D26" s="191" t="s">
        <v>200</v>
      </c>
      <c r="E26" s="131" t="s">
        <v>3</v>
      </c>
      <c r="F26" s="132" t="s">
        <v>0</v>
      </c>
      <c r="G26" s="131" t="s">
        <v>1</v>
      </c>
      <c r="H26" s="133" t="s">
        <v>247</v>
      </c>
      <c r="I26" s="132" t="s">
        <v>248</v>
      </c>
      <c r="J26" s="132" t="s">
        <v>205</v>
      </c>
      <c r="K26" s="132" t="s">
        <v>249</v>
      </c>
      <c r="L26" s="132" t="s">
        <v>250</v>
      </c>
      <c r="M26" s="132" t="s">
        <v>251</v>
      </c>
      <c r="N26" s="131" t="s">
        <v>206</v>
      </c>
      <c r="O26" s="131" t="s">
        <v>15</v>
      </c>
      <c r="P26" s="131" t="s">
        <v>252</v>
      </c>
      <c r="Q26" s="131" t="s">
        <v>253</v>
      </c>
      <c r="R26" s="131" t="s">
        <v>254</v>
      </c>
      <c r="S26" s="132" t="s">
        <v>210</v>
      </c>
      <c r="T26" s="131" t="s">
        <v>255</v>
      </c>
      <c r="U26" s="131" t="s">
        <v>218</v>
      </c>
      <c r="V26" s="134" t="s">
        <v>256</v>
      </c>
    </row>
    <row r="27" spans="2:25" x14ac:dyDescent="0.25">
      <c r="B27" s="187" t="s">
        <v>199</v>
      </c>
      <c r="C27" s="137" t="s">
        <v>19</v>
      </c>
      <c r="D27" s="191" t="s">
        <v>200</v>
      </c>
      <c r="E27" s="195" t="s">
        <v>222</v>
      </c>
      <c r="F27" s="195" t="s">
        <v>257</v>
      </c>
      <c r="G27" s="195" t="s">
        <v>258</v>
      </c>
      <c r="H27" s="195" t="s">
        <v>259</v>
      </c>
      <c r="I27" s="195" t="s">
        <v>260</v>
      </c>
      <c r="J27" s="195" t="s">
        <v>261</v>
      </c>
      <c r="K27" s="195" t="s">
        <v>262</v>
      </c>
      <c r="L27" s="195" t="s">
        <v>263</v>
      </c>
      <c r="M27" s="195" t="s">
        <v>264</v>
      </c>
      <c r="N27" s="195" t="s">
        <v>265</v>
      </c>
      <c r="O27" s="195" t="s">
        <v>233</v>
      </c>
      <c r="P27" s="195" t="s">
        <v>266</v>
      </c>
      <c r="Q27" s="195" t="s">
        <v>267</v>
      </c>
      <c r="R27" s="195" t="s">
        <v>268</v>
      </c>
      <c r="S27" s="195" t="s">
        <v>230</v>
      </c>
      <c r="T27" s="195" t="s">
        <v>269</v>
      </c>
      <c r="U27" s="195" t="s">
        <v>270</v>
      </c>
      <c r="V27" s="195" t="s">
        <v>271</v>
      </c>
    </row>
    <row r="28" spans="2:25" ht="21" customHeight="1" x14ac:dyDescent="0.25">
      <c r="B28" s="393">
        <v>17</v>
      </c>
      <c r="C28" s="393" t="s">
        <v>394</v>
      </c>
      <c r="D28" s="398" t="s">
        <v>111</v>
      </c>
      <c r="E28" s="393">
        <v>1</v>
      </c>
      <c r="F28" s="393">
        <v>0</v>
      </c>
      <c r="G28" s="393">
        <v>0</v>
      </c>
      <c r="H28" s="393">
        <v>0</v>
      </c>
      <c r="I28" s="416">
        <v>4</v>
      </c>
      <c r="J28" s="393">
        <v>1</v>
      </c>
      <c r="K28" s="393">
        <v>1</v>
      </c>
      <c r="L28" s="416">
        <v>2.25</v>
      </c>
      <c r="M28" s="393">
        <v>0</v>
      </c>
      <c r="N28" s="393">
        <v>7</v>
      </c>
      <c r="O28" s="393">
        <v>0</v>
      </c>
      <c r="P28" s="393">
        <v>0</v>
      </c>
      <c r="Q28" s="416">
        <v>0</v>
      </c>
      <c r="R28" s="393">
        <v>0</v>
      </c>
      <c r="S28" s="393">
        <v>0</v>
      </c>
      <c r="T28" s="394">
        <v>1.75</v>
      </c>
      <c r="U28" s="394">
        <v>0.438</v>
      </c>
      <c r="V28" s="394">
        <v>0.438</v>
      </c>
      <c r="W28" s="352"/>
      <c r="X28" s="300"/>
      <c r="Y28" s="297"/>
    </row>
    <row r="29" spans="2:25" s="57" customFormat="1" ht="21" customHeight="1" x14ac:dyDescent="0.25">
      <c r="B29" s="393">
        <v>44</v>
      </c>
      <c r="C29" s="393" t="s">
        <v>400</v>
      </c>
      <c r="D29" s="398" t="s">
        <v>113</v>
      </c>
      <c r="E29" s="393">
        <v>1</v>
      </c>
      <c r="F29" s="393">
        <v>0</v>
      </c>
      <c r="G29" s="393">
        <v>1</v>
      </c>
      <c r="H29" s="393">
        <v>0</v>
      </c>
      <c r="I29" s="416">
        <v>3</v>
      </c>
      <c r="J29" s="393">
        <v>4</v>
      </c>
      <c r="K29" s="393">
        <v>3</v>
      </c>
      <c r="L29" s="416">
        <v>9</v>
      </c>
      <c r="M29" s="393">
        <v>4</v>
      </c>
      <c r="N29" s="393">
        <v>4</v>
      </c>
      <c r="O29" s="393">
        <v>2</v>
      </c>
      <c r="P29" s="393">
        <v>0</v>
      </c>
      <c r="Q29" s="416">
        <v>2</v>
      </c>
      <c r="R29" s="393">
        <v>1</v>
      </c>
      <c r="S29" s="393">
        <v>0</v>
      </c>
      <c r="T29" s="394">
        <v>2</v>
      </c>
      <c r="U29" s="394">
        <v>0.438</v>
      </c>
      <c r="V29" s="394">
        <v>0.308</v>
      </c>
      <c r="W29" s="352"/>
      <c r="X29" s="300"/>
      <c r="Y29" s="297"/>
    </row>
    <row r="30" spans="2:25" s="57" customFormat="1" ht="21" customHeight="1" thickBot="1" x14ac:dyDescent="0.3">
      <c r="B30" s="393">
        <v>21</v>
      </c>
      <c r="C30" s="393" t="s">
        <v>391</v>
      </c>
      <c r="D30" s="398" t="s">
        <v>104</v>
      </c>
      <c r="E30" s="393">
        <v>1</v>
      </c>
      <c r="F30" s="393">
        <v>0</v>
      </c>
      <c r="G30" s="393">
        <v>0</v>
      </c>
      <c r="H30" s="393">
        <v>0</v>
      </c>
      <c r="I30" s="416">
        <v>1</v>
      </c>
      <c r="J30" s="393">
        <v>0</v>
      </c>
      <c r="K30" s="393">
        <v>0</v>
      </c>
      <c r="L30" s="416">
        <v>0</v>
      </c>
      <c r="M30" s="393">
        <v>0</v>
      </c>
      <c r="N30" s="393">
        <v>0</v>
      </c>
      <c r="O30" s="393">
        <v>1</v>
      </c>
      <c r="P30" s="393">
        <v>0</v>
      </c>
      <c r="Q30" s="416">
        <v>0</v>
      </c>
      <c r="R30" s="393">
        <v>0</v>
      </c>
      <c r="S30" s="393">
        <v>0</v>
      </c>
      <c r="T30" s="394">
        <v>1</v>
      </c>
      <c r="U30" s="394">
        <v>0.25</v>
      </c>
      <c r="V30" s="394">
        <v>0</v>
      </c>
      <c r="W30" s="352"/>
      <c r="X30" s="300"/>
      <c r="Y30" s="297"/>
    </row>
    <row r="31" spans="2:25" ht="21" customHeight="1" thickTop="1" x14ac:dyDescent="0.25">
      <c r="B31" s="392"/>
      <c r="C31" s="392"/>
      <c r="D31" s="392" t="s">
        <v>291</v>
      </c>
      <c r="E31" s="396">
        <v>1</v>
      </c>
      <c r="F31" s="396">
        <v>0</v>
      </c>
      <c r="G31" s="396">
        <v>1</v>
      </c>
      <c r="H31" s="396">
        <v>0</v>
      </c>
      <c r="I31" s="417">
        <v>8</v>
      </c>
      <c r="J31" s="396">
        <v>5</v>
      </c>
      <c r="K31" s="396">
        <v>4</v>
      </c>
      <c r="L31" s="417">
        <v>4.5</v>
      </c>
      <c r="M31" s="396">
        <v>4</v>
      </c>
      <c r="N31" s="396">
        <v>11</v>
      </c>
      <c r="O31" s="396">
        <v>3</v>
      </c>
      <c r="P31" s="396">
        <v>0</v>
      </c>
      <c r="Q31" s="417">
        <v>1.3333333333333333</v>
      </c>
      <c r="R31" s="396">
        <v>1</v>
      </c>
      <c r="S31" s="396">
        <v>0</v>
      </c>
      <c r="T31" s="397">
        <v>1.75</v>
      </c>
      <c r="U31" s="397">
        <v>0.41666666666666669</v>
      </c>
      <c r="V31" s="397">
        <v>0.34375</v>
      </c>
      <c r="W31" s="352"/>
      <c r="X31" s="300"/>
      <c r="Y31" s="297"/>
    </row>
    <row r="32" spans="2:25" s="205" customFormat="1" ht="21" customHeight="1" x14ac:dyDescent="0.25">
      <c r="B32" s="415"/>
      <c r="C32" s="415"/>
      <c r="D32" s="415"/>
      <c r="E32" s="412"/>
      <c r="F32" s="412"/>
      <c r="G32" s="412"/>
      <c r="H32" s="412"/>
      <c r="I32" s="413"/>
      <c r="J32" s="412"/>
      <c r="K32" s="412"/>
      <c r="L32" s="413"/>
      <c r="M32" s="412"/>
      <c r="N32" s="412"/>
      <c r="O32" s="412"/>
      <c r="P32" s="412"/>
      <c r="Q32" s="413"/>
      <c r="R32" s="412"/>
      <c r="S32" s="412"/>
      <c r="T32" s="414"/>
      <c r="U32" s="414"/>
      <c r="V32" s="414"/>
      <c r="W32" s="391"/>
      <c r="X32" s="301"/>
      <c r="Y32" s="297"/>
    </row>
    <row r="33" spans="2:25" s="286" customFormat="1" ht="21" customHeight="1" x14ac:dyDescent="0.25">
      <c r="B33" s="415"/>
      <c r="C33" s="415"/>
      <c r="D33" s="415"/>
      <c r="E33" s="412"/>
      <c r="F33" s="412"/>
      <c r="G33" s="412"/>
      <c r="H33" s="412"/>
      <c r="I33" s="413"/>
      <c r="J33" s="412"/>
      <c r="K33" s="412"/>
      <c r="L33" s="413"/>
      <c r="M33" s="412"/>
      <c r="N33" s="412"/>
      <c r="O33" s="412"/>
      <c r="P33" s="412"/>
      <c r="Q33" s="413"/>
      <c r="R33" s="412"/>
      <c r="S33" s="412"/>
      <c r="T33" s="414"/>
      <c r="U33" s="414"/>
      <c r="V33" s="414"/>
      <c r="W33" s="391"/>
      <c r="X33" s="300"/>
      <c r="Y33" s="297"/>
    </row>
    <row r="34" spans="2:25" ht="28.5" x14ac:dyDescent="0.25">
      <c r="B34" s="500" t="s">
        <v>4</v>
      </c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</row>
    <row r="35" spans="2:25" x14ac:dyDescent="0.25">
      <c r="B35" s="182"/>
      <c r="C35" s="4"/>
      <c r="D35" s="11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2:25" ht="18.75" x14ac:dyDescent="0.25">
      <c r="B36" s="187" t="s">
        <v>199</v>
      </c>
      <c r="C36" s="130" t="s">
        <v>19</v>
      </c>
      <c r="D36" s="130" t="s">
        <v>200</v>
      </c>
      <c r="E36" s="131" t="s">
        <v>3</v>
      </c>
      <c r="F36" s="132" t="s">
        <v>0</v>
      </c>
      <c r="G36" s="131" t="s">
        <v>1</v>
      </c>
      <c r="H36" s="133" t="s">
        <v>247</v>
      </c>
      <c r="I36" s="132" t="s">
        <v>248</v>
      </c>
      <c r="J36" s="132" t="s">
        <v>205</v>
      </c>
      <c r="K36" s="132" t="s">
        <v>249</v>
      </c>
      <c r="L36" s="132" t="s">
        <v>250</v>
      </c>
      <c r="M36" s="132" t="s">
        <v>251</v>
      </c>
      <c r="N36" s="131" t="s">
        <v>206</v>
      </c>
      <c r="O36" s="131" t="s">
        <v>15</v>
      </c>
      <c r="P36" s="131" t="s">
        <v>252</v>
      </c>
      <c r="Q36" s="131" t="s">
        <v>253</v>
      </c>
      <c r="R36" s="131" t="s">
        <v>254</v>
      </c>
      <c r="S36" s="132" t="s">
        <v>210</v>
      </c>
      <c r="T36" s="131" t="s">
        <v>255</v>
      </c>
      <c r="U36" s="131" t="s">
        <v>218</v>
      </c>
      <c r="V36" s="134" t="s">
        <v>256</v>
      </c>
    </row>
    <row r="37" spans="2:25" ht="18.75" x14ac:dyDescent="0.25">
      <c r="B37" s="187" t="s">
        <v>199</v>
      </c>
      <c r="C37" s="130" t="s">
        <v>19</v>
      </c>
      <c r="D37" s="130" t="s">
        <v>200</v>
      </c>
      <c r="E37" s="129" t="s">
        <v>222</v>
      </c>
      <c r="F37" s="129" t="s">
        <v>257</v>
      </c>
      <c r="G37" s="129" t="s">
        <v>258</v>
      </c>
      <c r="H37" s="129" t="s">
        <v>259</v>
      </c>
      <c r="I37" s="129" t="s">
        <v>260</v>
      </c>
      <c r="J37" s="129" t="s">
        <v>261</v>
      </c>
      <c r="K37" s="129" t="s">
        <v>262</v>
      </c>
      <c r="L37" s="129" t="s">
        <v>263</v>
      </c>
      <c r="M37" s="129" t="s">
        <v>264</v>
      </c>
      <c r="N37" s="129" t="s">
        <v>265</v>
      </c>
      <c r="O37" s="129" t="s">
        <v>233</v>
      </c>
      <c r="P37" s="129" t="s">
        <v>266</v>
      </c>
      <c r="Q37" s="129" t="s">
        <v>267</v>
      </c>
      <c r="R37" s="129" t="s">
        <v>268</v>
      </c>
      <c r="S37" s="129" t="s">
        <v>230</v>
      </c>
      <c r="T37" s="129" t="s">
        <v>269</v>
      </c>
      <c r="U37" s="129" t="s">
        <v>270</v>
      </c>
      <c r="V37" s="129" t="s">
        <v>271</v>
      </c>
    </row>
    <row r="38" spans="2:25" ht="21" customHeight="1" x14ac:dyDescent="0.3">
      <c r="B38" s="393">
        <v>14</v>
      </c>
      <c r="C38" s="393" t="s">
        <v>409</v>
      </c>
      <c r="D38" s="398" t="s">
        <v>150</v>
      </c>
      <c r="E38" s="442">
        <v>1</v>
      </c>
      <c r="F38" s="442">
        <v>0</v>
      </c>
      <c r="G38" s="442">
        <v>1</v>
      </c>
      <c r="H38" s="442">
        <v>0</v>
      </c>
      <c r="I38" s="443">
        <v>4.67</v>
      </c>
      <c r="J38" s="442">
        <v>15</v>
      </c>
      <c r="K38" s="442">
        <v>7</v>
      </c>
      <c r="L38" s="443">
        <v>13.5</v>
      </c>
      <c r="M38" s="442">
        <v>3</v>
      </c>
      <c r="N38" s="442">
        <v>12</v>
      </c>
      <c r="O38" s="442">
        <v>4</v>
      </c>
      <c r="P38" s="442">
        <v>0</v>
      </c>
      <c r="Q38" s="443">
        <v>0.75</v>
      </c>
      <c r="R38" s="442">
        <v>0</v>
      </c>
      <c r="S38" s="442">
        <v>0</v>
      </c>
      <c r="T38" s="444">
        <v>3.4289999999999998</v>
      </c>
      <c r="U38" s="444">
        <v>0.47099999999999997</v>
      </c>
      <c r="V38" s="444">
        <v>0.4</v>
      </c>
      <c r="W38" s="441">
        <v>0.4</v>
      </c>
      <c r="X38" s="298"/>
      <c r="Y38" s="297"/>
    </row>
    <row r="39" spans="2:25" s="57" customFormat="1" ht="21" customHeight="1" thickBot="1" x14ac:dyDescent="0.35">
      <c r="B39" s="393">
        <v>31</v>
      </c>
      <c r="C39" s="393" t="s">
        <v>410</v>
      </c>
      <c r="D39" s="398" t="s">
        <v>407</v>
      </c>
      <c r="E39" s="442">
        <v>1</v>
      </c>
      <c r="F39" s="442">
        <v>0</v>
      </c>
      <c r="G39" s="442">
        <v>0</v>
      </c>
      <c r="H39" s="442">
        <v>0</v>
      </c>
      <c r="I39" s="443">
        <v>3.33</v>
      </c>
      <c r="J39" s="442">
        <v>2</v>
      </c>
      <c r="K39" s="442">
        <v>2</v>
      </c>
      <c r="L39" s="443">
        <v>5.4</v>
      </c>
      <c r="M39" s="442">
        <v>4</v>
      </c>
      <c r="N39" s="442">
        <v>4</v>
      </c>
      <c r="O39" s="442">
        <v>1</v>
      </c>
      <c r="P39" s="442">
        <v>0</v>
      </c>
      <c r="Q39" s="443">
        <v>4</v>
      </c>
      <c r="R39" s="442">
        <v>0</v>
      </c>
      <c r="S39" s="442">
        <v>0</v>
      </c>
      <c r="T39" s="444">
        <v>1.5</v>
      </c>
      <c r="U39" s="444">
        <v>0.33300000000000002</v>
      </c>
      <c r="V39" s="444">
        <v>0.28599999999999998</v>
      </c>
      <c r="W39" s="441">
        <v>0.28599999999999998</v>
      </c>
      <c r="X39" s="298"/>
      <c r="Y39" s="297"/>
    </row>
    <row r="40" spans="2:25" s="57" customFormat="1" ht="21" customHeight="1" thickTop="1" x14ac:dyDescent="0.25">
      <c r="B40" s="392"/>
      <c r="C40" s="392"/>
      <c r="D40" s="392" t="s">
        <v>291</v>
      </c>
      <c r="E40" s="392">
        <v>1</v>
      </c>
      <c r="F40" s="392">
        <v>0</v>
      </c>
      <c r="G40" s="392">
        <v>1</v>
      </c>
      <c r="H40" s="392">
        <v>0</v>
      </c>
      <c r="I40" s="445">
        <v>8</v>
      </c>
      <c r="J40" s="392">
        <v>17</v>
      </c>
      <c r="K40" s="392">
        <v>9</v>
      </c>
      <c r="L40" s="445">
        <v>10.125</v>
      </c>
      <c r="M40" s="392">
        <v>7</v>
      </c>
      <c r="N40" s="392">
        <v>16</v>
      </c>
      <c r="O40" s="392">
        <v>5</v>
      </c>
      <c r="P40" s="392">
        <v>0</v>
      </c>
      <c r="Q40" s="445">
        <v>1.4</v>
      </c>
      <c r="R40" s="392">
        <v>0</v>
      </c>
      <c r="S40" s="392">
        <v>0</v>
      </c>
      <c r="T40" s="446">
        <v>2.625</v>
      </c>
      <c r="U40" s="446">
        <v>0.42857142857142855</v>
      </c>
      <c r="V40" s="446">
        <v>0.36363636363636365</v>
      </c>
      <c r="W40" s="390">
        <v>0.36363636363636365</v>
      </c>
      <c r="X40" s="298"/>
      <c r="Y40" s="297"/>
    </row>
    <row r="41" spans="2:25" s="57" customFormat="1" ht="21" customHeight="1" x14ac:dyDescent="0.25">
      <c r="B41" s="372"/>
      <c r="C41" s="372"/>
      <c r="D41" s="364"/>
      <c r="E41" s="372"/>
      <c r="F41" s="372"/>
      <c r="G41" s="372"/>
      <c r="H41" s="372"/>
      <c r="I41" s="385"/>
      <c r="J41" s="372"/>
      <c r="K41" s="372"/>
      <c r="L41" s="385"/>
      <c r="M41" s="372"/>
      <c r="N41" s="372"/>
      <c r="O41" s="372"/>
      <c r="P41" s="372"/>
      <c r="Q41" s="385"/>
      <c r="R41" s="372"/>
      <c r="S41" s="372"/>
      <c r="T41" s="374"/>
      <c r="U41" s="374"/>
      <c r="V41" s="374"/>
      <c r="W41" s="174"/>
      <c r="X41" s="298"/>
      <c r="Y41" s="297"/>
    </row>
    <row r="42" spans="2:25" x14ac:dyDescent="0.25">
      <c r="B42" s="182"/>
      <c r="C42" s="4"/>
      <c r="D42" s="11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2:25" ht="28.5" x14ac:dyDescent="0.25">
      <c r="B43" s="500" t="s">
        <v>7</v>
      </c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</row>
    <row r="44" spans="2:25" x14ac:dyDescent="0.25">
      <c r="B44" s="182"/>
      <c r="C44" s="4"/>
      <c r="D44" s="11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2:25" ht="18.75" x14ac:dyDescent="0.25">
      <c r="B45" s="187" t="s">
        <v>199</v>
      </c>
      <c r="C45" s="130" t="s">
        <v>19</v>
      </c>
      <c r="D45" s="130" t="s">
        <v>200</v>
      </c>
      <c r="E45" s="131" t="s">
        <v>3</v>
      </c>
      <c r="F45" s="132" t="s">
        <v>0</v>
      </c>
      <c r="G45" s="131" t="s">
        <v>1</v>
      </c>
      <c r="H45" s="133" t="s">
        <v>247</v>
      </c>
      <c r="I45" s="132" t="s">
        <v>248</v>
      </c>
      <c r="J45" s="132" t="s">
        <v>205</v>
      </c>
      <c r="K45" s="132" t="s">
        <v>249</v>
      </c>
      <c r="L45" s="132" t="s">
        <v>250</v>
      </c>
      <c r="M45" s="132" t="s">
        <v>251</v>
      </c>
      <c r="N45" s="131" t="s">
        <v>206</v>
      </c>
      <c r="O45" s="131" t="s">
        <v>15</v>
      </c>
      <c r="P45" s="131" t="s">
        <v>252</v>
      </c>
      <c r="Q45" s="131" t="s">
        <v>253</v>
      </c>
      <c r="R45" s="131" t="s">
        <v>254</v>
      </c>
      <c r="S45" s="132" t="s">
        <v>210</v>
      </c>
      <c r="T45" s="131" t="s">
        <v>255</v>
      </c>
      <c r="U45" s="131" t="s">
        <v>218</v>
      </c>
      <c r="V45" s="134" t="s">
        <v>256</v>
      </c>
    </row>
    <row r="46" spans="2:25" ht="18.75" x14ac:dyDescent="0.25">
      <c r="B46" s="187" t="s">
        <v>199</v>
      </c>
      <c r="C46" s="130" t="s">
        <v>19</v>
      </c>
      <c r="D46" s="130" t="s">
        <v>200</v>
      </c>
      <c r="E46" s="196" t="s">
        <v>222</v>
      </c>
      <c r="F46" s="196" t="s">
        <v>257</v>
      </c>
      <c r="G46" s="196" t="s">
        <v>258</v>
      </c>
      <c r="H46" s="196" t="s">
        <v>259</v>
      </c>
      <c r="I46" s="196" t="s">
        <v>260</v>
      </c>
      <c r="J46" s="196" t="s">
        <v>261</v>
      </c>
      <c r="K46" s="196" t="s">
        <v>262</v>
      </c>
      <c r="L46" s="196" t="s">
        <v>263</v>
      </c>
      <c r="M46" s="196" t="s">
        <v>264</v>
      </c>
      <c r="N46" s="196" t="s">
        <v>265</v>
      </c>
      <c r="O46" s="196" t="s">
        <v>233</v>
      </c>
      <c r="P46" s="196" t="s">
        <v>266</v>
      </c>
      <c r="Q46" s="196" t="s">
        <v>267</v>
      </c>
      <c r="R46" s="196" t="s">
        <v>268</v>
      </c>
      <c r="S46" s="196" t="s">
        <v>230</v>
      </c>
      <c r="T46" s="196" t="s">
        <v>269</v>
      </c>
      <c r="U46" s="196" t="s">
        <v>270</v>
      </c>
      <c r="V46" s="196" t="s">
        <v>271</v>
      </c>
    </row>
    <row r="47" spans="2:25" ht="21" customHeight="1" x14ac:dyDescent="0.25">
      <c r="B47" s="393">
        <v>29</v>
      </c>
      <c r="C47" s="393" t="s">
        <v>405</v>
      </c>
      <c r="D47" s="393" t="s">
        <v>189</v>
      </c>
      <c r="E47" s="393">
        <v>1</v>
      </c>
      <c r="F47" s="393">
        <v>0</v>
      </c>
      <c r="G47" s="393">
        <v>0</v>
      </c>
      <c r="H47" s="393">
        <v>0</v>
      </c>
      <c r="I47" s="416">
        <v>5</v>
      </c>
      <c r="J47" s="393">
        <v>4</v>
      </c>
      <c r="K47" s="393">
        <v>2</v>
      </c>
      <c r="L47" s="416">
        <v>3.6</v>
      </c>
      <c r="M47" s="393">
        <v>4</v>
      </c>
      <c r="N47" s="393">
        <v>5</v>
      </c>
      <c r="O47" s="393">
        <v>1</v>
      </c>
      <c r="P47" s="393">
        <v>0</v>
      </c>
      <c r="Q47" s="416">
        <v>4</v>
      </c>
      <c r="R47" s="393">
        <v>0</v>
      </c>
      <c r="S47" s="393">
        <v>0</v>
      </c>
      <c r="T47" s="394">
        <v>1.2</v>
      </c>
      <c r="U47" s="394">
        <v>0.26100000000000001</v>
      </c>
      <c r="V47" s="394">
        <v>0.22700000000000001</v>
      </c>
      <c r="W47" s="302"/>
      <c r="X47" s="298"/>
      <c r="Y47" s="297"/>
    </row>
    <row r="48" spans="2:25" s="57" customFormat="1" ht="21" customHeight="1" thickBot="1" x14ac:dyDescent="0.3">
      <c r="B48" s="393">
        <v>1</v>
      </c>
      <c r="C48" s="393" t="s">
        <v>374</v>
      </c>
      <c r="D48" s="393" t="s">
        <v>182</v>
      </c>
      <c r="E48" s="393">
        <v>1</v>
      </c>
      <c r="F48" s="393">
        <v>1</v>
      </c>
      <c r="G48" s="393">
        <v>0</v>
      </c>
      <c r="H48" s="393">
        <v>0</v>
      </c>
      <c r="I48" s="416">
        <v>4</v>
      </c>
      <c r="J48" s="393">
        <v>0</v>
      </c>
      <c r="K48" s="393">
        <v>0</v>
      </c>
      <c r="L48" s="416">
        <v>0</v>
      </c>
      <c r="M48" s="393">
        <v>3</v>
      </c>
      <c r="N48" s="393">
        <v>3</v>
      </c>
      <c r="O48" s="393">
        <v>3</v>
      </c>
      <c r="P48" s="393">
        <v>0</v>
      </c>
      <c r="Q48" s="416">
        <v>1</v>
      </c>
      <c r="R48" s="393">
        <v>1</v>
      </c>
      <c r="S48" s="393">
        <v>0</v>
      </c>
      <c r="T48" s="394">
        <v>1.5</v>
      </c>
      <c r="U48" s="394">
        <v>0.41199999999999998</v>
      </c>
      <c r="V48" s="394">
        <v>0.23100000000000001</v>
      </c>
      <c r="W48" s="302"/>
      <c r="X48" s="298"/>
      <c r="Y48" s="297"/>
    </row>
    <row r="49" spans="2:25" s="57" customFormat="1" ht="21" customHeight="1" thickTop="1" x14ac:dyDescent="0.25">
      <c r="B49" s="392"/>
      <c r="C49" s="392"/>
      <c r="D49" s="392" t="s">
        <v>291</v>
      </c>
      <c r="E49" s="396">
        <v>1</v>
      </c>
      <c r="F49" s="396">
        <v>1</v>
      </c>
      <c r="G49" s="396">
        <v>0</v>
      </c>
      <c r="H49" s="396">
        <v>0</v>
      </c>
      <c r="I49" s="417">
        <v>9</v>
      </c>
      <c r="J49" s="396">
        <v>4</v>
      </c>
      <c r="K49" s="396">
        <v>2</v>
      </c>
      <c r="L49" s="417">
        <v>2</v>
      </c>
      <c r="M49" s="396">
        <v>7</v>
      </c>
      <c r="N49" s="396">
        <v>8</v>
      </c>
      <c r="O49" s="396">
        <v>4</v>
      </c>
      <c r="P49" s="396">
        <v>0</v>
      </c>
      <c r="Q49" s="417">
        <v>1.75</v>
      </c>
      <c r="R49" s="396">
        <v>1</v>
      </c>
      <c r="S49" s="396">
        <v>0</v>
      </c>
      <c r="T49" s="397">
        <v>1.3333333333333333</v>
      </c>
      <c r="U49" s="397">
        <v>0.32500000000000001</v>
      </c>
      <c r="V49" s="397">
        <v>0.22857142857142856</v>
      </c>
      <c r="W49" s="302"/>
      <c r="X49" s="298"/>
      <c r="Y49" s="297"/>
    </row>
    <row r="50" spans="2:25" s="57" customFormat="1" ht="21" customHeight="1" x14ac:dyDescent="0.25">
      <c r="B50" s="366"/>
      <c r="C50" s="366"/>
      <c r="D50" s="364"/>
      <c r="E50" s="366"/>
      <c r="F50" s="366"/>
      <c r="G50" s="366"/>
      <c r="H50" s="366"/>
      <c r="I50" s="367"/>
      <c r="J50" s="366"/>
      <c r="K50" s="366"/>
      <c r="L50" s="367"/>
      <c r="M50" s="366"/>
      <c r="N50" s="366"/>
      <c r="O50" s="366"/>
      <c r="P50" s="366"/>
      <c r="Q50" s="367"/>
      <c r="R50" s="366"/>
      <c r="S50" s="366"/>
      <c r="T50" s="368"/>
      <c r="U50" s="368"/>
      <c r="V50" s="368"/>
      <c r="W50" s="302"/>
      <c r="X50" s="298"/>
      <c r="Y50" s="297"/>
    </row>
    <row r="51" spans="2:25" s="57" customFormat="1" ht="21" customHeight="1" x14ac:dyDescent="0.25">
      <c r="B51" s="366"/>
      <c r="C51" s="366"/>
      <c r="D51" s="364"/>
      <c r="E51" s="366"/>
      <c r="F51" s="366"/>
      <c r="G51" s="366"/>
      <c r="H51" s="366"/>
      <c r="I51" s="367"/>
      <c r="J51" s="366"/>
      <c r="K51" s="366"/>
      <c r="L51" s="367"/>
      <c r="M51" s="366"/>
      <c r="N51" s="366"/>
      <c r="O51" s="366"/>
      <c r="P51" s="366"/>
      <c r="Q51" s="367"/>
      <c r="R51" s="366"/>
      <c r="S51" s="366"/>
      <c r="T51" s="368"/>
      <c r="U51" s="368"/>
      <c r="V51" s="368"/>
      <c r="W51" s="302"/>
      <c r="X51" s="298"/>
      <c r="Y51" s="297"/>
    </row>
    <row r="52" spans="2:25" ht="21" customHeight="1" x14ac:dyDescent="0.25">
      <c r="B52" s="366"/>
      <c r="C52" s="366"/>
      <c r="D52" s="364"/>
      <c r="E52" s="366"/>
      <c r="F52" s="366"/>
      <c r="G52" s="366"/>
      <c r="H52" s="366"/>
      <c r="I52" s="367"/>
      <c r="J52" s="366"/>
      <c r="K52" s="366"/>
      <c r="L52" s="367"/>
      <c r="M52" s="366"/>
      <c r="N52" s="366"/>
      <c r="O52" s="366"/>
      <c r="P52" s="366"/>
      <c r="Q52" s="367"/>
      <c r="R52" s="366"/>
      <c r="S52" s="366"/>
      <c r="T52" s="368"/>
      <c r="U52" s="368"/>
      <c r="V52" s="368"/>
      <c r="W52" s="302"/>
      <c r="X52" s="298"/>
      <c r="Y52" s="297"/>
    </row>
    <row r="53" spans="2:25" s="189" customFormat="1" ht="21" customHeight="1" x14ac:dyDescent="0.25">
      <c r="B53" s="366"/>
      <c r="C53" s="366"/>
      <c r="D53" s="364"/>
      <c r="E53" s="366"/>
      <c r="F53" s="366"/>
      <c r="G53" s="366"/>
      <c r="H53" s="366"/>
      <c r="I53" s="367"/>
      <c r="J53" s="366"/>
      <c r="K53" s="366"/>
      <c r="L53" s="367"/>
      <c r="M53" s="366"/>
      <c r="N53" s="366"/>
      <c r="O53" s="366"/>
      <c r="P53" s="366"/>
      <c r="Q53" s="367"/>
      <c r="R53" s="366"/>
      <c r="S53" s="366"/>
      <c r="T53" s="368"/>
      <c r="U53" s="368"/>
      <c r="V53" s="368"/>
      <c r="W53" s="302"/>
      <c r="X53" s="298"/>
      <c r="Y53" s="297"/>
    </row>
    <row r="54" spans="2:25" s="189" customFormat="1" ht="21" customHeight="1" x14ac:dyDescent="0.25">
      <c r="B54" s="366"/>
      <c r="C54" s="366"/>
      <c r="D54" s="364"/>
      <c r="E54" s="366"/>
      <c r="F54" s="366"/>
      <c r="G54" s="366"/>
      <c r="H54" s="366"/>
      <c r="I54" s="367"/>
      <c r="J54" s="366"/>
      <c r="K54" s="366"/>
      <c r="L54" s="367"/>
      <c r="M54" s="366"/>
      <c r="N54" s="366"/>
      <c r="O54" s="366"/>
      <c r="P54" s="366"/>
      <c r="Q54" s="367"/>
      <c r="R54" s="366"/>
      <c r="S54" s="366"/>
      <c r="T54" s="368"/>
      <c r="U54" s="368"/>
      <c r="V54" s="368"/>
      <c r="W54" s="302"/>
      <c r="X54" s="298"/>
      <c r="Y54" s="297"/>
    </row>
    <row r="55" spans="2:25" s="189" customFormat="1" ht="21" customHeight="1" x14ac:dyDescent="0.25">
      <c r="B55" s="366"/>
      <c r="C55" s="366"/>
      <c r="D55" s="364"/>
      <c r="E55" s="366"/>
      <c r="F55" s="366"/>
      <c r="G55" s="366"/>
      <c r="H55" s="366"/>
      <c r="I55" s="367"/>
      <c r="J55" s="366"/>
      <c r="K55" s="366"/>
      <c r="L55" s="367"/>
      <c r="M55" s="366"/>
      <c r="N55" s="366"/>
      <c r="O55" s="366"/>
      <c r="P55" s="366"/>
      <c r="Q55" s="367"/>
      <c r="R55" s="366"/>
      <c r="S55" s="366"/>
      <c r="T55" s="368"/>
      <c r="U55" s="368"/>
      <c r="V55" s="368"/>
      <c r="W55" s="302"/>
      <c r="X55" s="298"/>
      <c r="Y55" s="297"/>
    </row>
  </sheetData>
  <mergeCells count="5">
    <mergeCell ref="B2:V2"/>
    <mergeCell ref="B12:V12"/>
    <mergeCell ref="B24:V24"/>
    <mergeCell ref="B34:V34"/>
    <mergeCell ref="B43:V4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88" hidden="1" customWidth="1"/>
    <col min="11" max="11" width="1.28515625" style="88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58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507" t="s">
        <v>349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36"/>
      <c r="T1" s="36"/>
      <c r="U1" s="36"/>
    </row>
    <row r="2" spans="2:22" ht="24" customHeight="1" x14ac:dyDescent="0.25">
      <c r="B2" s="510" t="s">
        <v>411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</row>
    <row r="3" spans="2:22" ht="20.25" customHeight="1" x14ac:dyDescent="0.25">
      <c r="B3" s="90" t="s">
        <v>263</v>
      </c>
      <c r="C3" s="91" t="s">
        <v>2</v>
      </c>
      <c r="D3" s="91" t="s">
        <v>199</v>
      </c>
      <c r="E3" s="91" t="s">
        <v>244</v>
      </c>
      <c r="F3" s="91" t="s">
        <v>245</v>
      </c>
      <c r="G3" s="91" t="s">
        <v>3</v>
      </c>
      <c r="H3" s="92" t="s">
        <v>250</v>
      </c>
      <c r="I3" s="93"/>
      <c r="J3" s="93"/>
      <c r="K3" s="93"/>
      <c r="L3" s="90" t="s">
        <v>272</v>
      </c>
      <c r="M3" s="91" t="s">
        <v>2</v>
      </c>
      <c r="N3" s="94" t="s">
        <v>199</v>
      </c>
      <c r="O3" s="91" t="s">
        <v>244</v>
      </c>
      <c r="P3" s="94" t="s">
        <v>245</v>
      </c>
      <c r="Q3" s="91" t="s">
        <v>3</v>
      </c>
      <c r="R3" s="92" t="s">
        <v>255</v>
      </c>
      <c r="S3" s="98"/>
      <c r="T3" s="84"/>
    </row>
    <row r="4" spans="2:22" ht="20.25" customHeight="1" x14ac:dyDescent="0.25">
      <c r="B4" s="95">
        <v>1</v>
      </c>
      <c r="C4" s="308" t="s">
        <v>13</v>
      </c>
      <c r="D4" s="304">
        <v>1</v>
      </c>
      <c r="E4" s="304" t="s">
        <v>374</v>
      </c>
      <c r="F4" s="314" t="s">
        <v>182</v>
      </c>
      <c r="G4" s="304">
        <v>1</v>
      </c>
      <c r="H4" s="342">
        <v>0</v>
      </c>
      <c r="I4" s="93"/>
      <c r="J4" s="98" t="s">
        <v>283</v>
      </c>
      <c r="K4" s="93"/>
      <c r="L4" s="95">
        <v>1</v>
      </c>
      <c r="M4" s="308" t="s">
        <v>15</v>
      </c>
      <c r="N4" s="304">
        <v>45</v>
      </c>
      <c r="O4" s="304" t="s">
        <v>408</v>
      </c>
      <c r="P4" s="307" t="s">
        <v>354</v>
      </c>
      <c r="Q4" s="311">
        <v>1</v>
      </c>
      <c r="R4" s="463">
        <v>0</v>
      </c>
      <c r="S4" s="98"/>
      <c r="T4" s="84" t="s">
        <v>283</v>
      </c>
    </row>
    <row r="5" spans="2:22" ht="20.25" customHeight="1" x14ac:dyDescent="0.25">
      <c r="B5" s="96">
        <v>2</v>
      </c>
      <c r="C5" s="310" t="s">
        <v>15</v>
      </c>
      <c r="D5" s="305">
        <v>61</v>
      </c>
      <c r="E5" s="305" t="s">
        <v>364</v>
      </c>
      <c r="F5" s="309" t="s">
        <v>75</v>
      </c>
      <c r="G5" s="312">
        <v>1</v>
      </c>
      <c r="H5" s="460">
        <v>0</v>
      </c>
      <c r="I5" s="93"/>
      <c r="J5" s="98"/>
      <c r="K5" s="93"/>
      <c r="L5" s="96">
        <v>2</v>
      </c>
      <c r="M5" s="310" t="s">
        <v>15</v>
      </c>
      <c r="N5" s="305">
        <v>7</v>
      </c>
      <c r="O5" s="305" t="s">
        <v>360</v>
      </c>
      <c r="P5" s="309" t="s">
        <v>68</v>
      </c>
      <c r="Q5" s="312">
        <v>1</v>
      </c>
      <c r="R5" s="465">
        <v>0</v>
      </c>
      <c r="S5" s="98"/>
      <c r="T5" s="84"/>
    </row>
    <row r="6" spans="2:22" ht="20.25" customHeight="1" x14ac:dyDescent="0.25">
      <c r="B6" s="96">
        <v>3</v>
      </c>
      <c r="C6" s="308" t="s">
        <v>15</v>
      </c>
      <c r="D6" s="304">
        <v>45</v>
      </c>
      <c r="E6" s="304" t="s">
        <v>408</v>
      </c>
      <c r="F6" s="307" t="s">
        <v>354</v>
      </c>
      <c r="G6" s="311">
        <v>1</v>
      </c>
      <c r="H6" s="454">
        <v>0</v>
      </c>
      <c r="I6" s="93"/>
      <c r="J6" s="98"/>
      <c r="K6" s="93"/>
      <c r="L6" s="96">
        <v>3</v>
      </c>
      <c r="M6" s="308" t="s">
        <v>15</v>
      </c>
      <c r="N6" s="304">
        <v>49</v>
      </c>
      <c r="O6" s="304" t="s">
        <v>368</v>
      </c>
      <c r="P6" s="307" t="s">
        <v>307</v>
      </c>
      <c r="Q6" s="311">
        <v>1</v>
      </c>
      <c r="R6" s="463">
        <v>1</v>
      </c>
      <c r="S6" s="98"/>
      <c r="T6" s="84"/>
    </row>
    <row r="7" spans="2:22" ht="20.25" customHeight="1" x14ac:dyDescent="0.25">
      <c r="B7" s="96">
        <v>4</v>
      </c>
      <c r="C7" s="310" t="s">
        <v>15</v>
      </c>
      <c r="D7" s="305">
        <v>7</v>
      </c>
      <c r="E7" s="305" t="s">
        <v>360</v>
      </c>
      <c r="F7" s="309" t="s">
        <v>68</v>
      </c>
      <c r="G7" s="312">
        <v>1</v>
      </c>
      <c r="H7" s="460">
        <v>0</v>
      </c>
      <c r="I7" s="93"/>
      <c r="J7" s="98"/>
      <c r="K7" s="93"/>
      <c r="L7" s="96">
        <v>4</v>
      </c>
      <c r="M7" s="310" t="s">
        <v>17</v>
      </c>
      <c r="N7" s="305">
        <v>21</v>
      </c>
      <c r="O7" s="305" t="s">
        <v>391</v>
      </c>
      <c r="P7" s="309" t="s">
        <v>104</v>
      </c>
      <c r="Q7" s="305">
        <v>1</v>
      </c>
      <c r="R7" s="466">
        <v>1</v>
      </c>
      <c r="S7" s="98"/>
      <c r="T7" s="84"/>
    </row>
    <row r="8" spans="2:22" ht="20.25" customHeight="1" x14ac:dyDescent="0.25">
      <c r="B8" s="96">
        <v>5</v>
      </c>
      <c r="C8" s="308" t="s">
        <v>17</v>
      </c>
      <c r="D8" s="304">
        <v>21</v>
      </c>
      <c r="E8" s="304" t="s">
        <v>391</v>
      </c>
      <c r="F8" s="307" t="s">
        <v>104</v>
      </c>
      <c r="G8" s="304">
        <v>1</v>
      </c>
      <c r="H8" s="342">
        <v>0</v>
      </c>
      <c r="I8" s="93"/>
      <c r="J8" s="98" t="s">
        <v>284</v>
      </c>
      <c r="K8" s="93"/>
      <c r="L8" s="96">
        <v>5</v>
      </c>
      <c r="M8" s="308" t="s">
        <v>13</v>
      </c>
      <c r="N8" s="304">
        <v>29</v>
      </c>
      <c r="O8" s="304" t="s">
        <v>405</v>
      </c>
      <c r="P8" s="314" t="s">
        <v>189</v>
      </c>
      <c r="Q8" s="304">
        <v>1</v>
      </c>
      <c r="R8" s="464">
        <v>1.2</v>
      </c>
      <c r="S8" s="98"/>
      <c r="T8" s="84" t="s">
        <v>284</v>
      </c>
    </row>
    <row r="9" spans="2:22" s="71" customFormat="1" ht="20.25" customHeight="1" x14ac:dyDescent="0.25">
      <c r="B9" s="515"/>
      <c r="C9" s="515"/>
      <c r="D9" s="515"/>
      <c r="E9" s="515"/>
      <c r="F9" s="515"/>
      <c r="G9" s="515"/>
      <c r="H9" s="515"/>
      <c r="I9" s="101"/>
      <c r="J9" s="101"/>
      <c r="K9" s="101"/>
      <c r="L9" s="516"/>
      <c r="M9" s="516"/>
      <c r="N9" s="516"/>
      <c r="O9" s="516"/>
      <c r="P9" s="516"/>
      <c r="Q9" s="516"/>
      <c r="R9" s="516"/>
      <c r="S9" s="103"/>
    </row>
    <row r="10" spans="2:22" s="71" customFormat="1" ht="3" customHeight="1" x14ac:dyDescent="0.25">
      <c r="B10" s="97"/>
      <c r="C10" s="98"/>
      <c r="D10" s="98"/>
      <c r="E10" s="98"/>
      <c r="F10" s="99"/>
      <c r="G10" s="98"/>
      <c r="H10" s="100"/>
      <c r="I10" s="98"/>
      <c r="J10" s="98"/>
      <c r="K10" s="98"/>
      <c r="L10" s="98"/>
      <c r="M10" s="99"/>
      <c r="N10" s="98"/>
      <c r="O10" s="104"/>
      <c r="P10" s="102"/>
      <c r="Q10" s="103"/>
      <c r="R10" s="103"/>
      <c r="S10" s="103"/>
    </row>
    <row r="11" spans="2:22" ht="20.25" customHeight="1" x14ac:dyDescent="0.25">
      <c r="B11" s="90" t="s">
        <v>273</v>
      </c>
      <c r="C11" s="91" t="s">
        <v>2</v>
      </c>
      <c r="D11" s="94" t="s">
        <v>199</v>
      </c>
      <c r="E11" s="91" t="s">
        <v>244</v>
      </c>
      <c r="F11" s="94" t="s">
        <v>245</v>
      </c>
      <c r="G11" s="91" t="s">
        <v>3</v>
      </c>
      <c r="H11" s="92" t="s">
        <v>0</v>
      </c>
      <c r="I11" s="83"/>
      <c r="J11" s="83"/>
      <c r="K11" s="83"/>
      <c r="L11" s="90" t="s">
        <v>270</v>
      </c>
      <c r="M11" s="163" t="s">
        <v>2</v>
      </c>
      <c r="N11" s="163" t="s">
        <v>199</v>
      </c>
      <c r="O11" s="163" t="s">
        <v>244</v>
      </c>
      <c r="P11" s="163" t="s">
        <v>245</v>
      </c>
      <c r="Q11" s="91" t="s">
        <v>3</v>
      </c>
      <c r="R11" s="92" t="s">
        <v>218</v>
      </c>
      <c r="S11" s="98"/>
      <c r="T11" s="84"/>
      <c r="V11" t="s">
        <v>321</v>
      </c>
    </row>
    <row r="12" spans="2:22" ht="20.25" customHeight="1" x14ac:dyDescent="0.25">
      <c r="B12" s="95">
        <v>1</v>
      </c>
      <c r="C12" s="308" t="s">
        <v>15</v>
      </c>
      <c r="D12" s="304">
        <v>49</v>
      </c>
      <c r="E12" s="304" t="s">
        <v>368</v>
      </c>
      <c r="F12" s="307" t="s">
        <v>307</v>
      </c>
      <c r="G12" s="311">
        <v>1</v>
      </c>
      <c r="H12" s="311">
        <v>1</v>
      </c>
      <c r="I12" s="98"/>
      <c r="J12" s="98" t="s">
        <v>284</v>
      </c>
      <c r="K12" s="98"/>
      <c r="L12" s="143">
        <v>1</v>
      </c>
      <c r="M12" s="308" t="s">
        <v>15</v>
      </c>
      <c r="N12" s="304">
        <v>45</v>
      </c>
      <c r="O12" s="304" t="s">
        <v>408</v>
      </c>
      <c r="P12" s="307" t="s">
        <v>354</v>
      </c>
      <c r="Q12" s="311">
        <v>1</v>
      </c>
      <c r="R12" s="463">
        <v>0</v>
      </c>
      <c r="S12" s="98"/>
      <c r="T12" s="84" t="s">
        <v>283</v>
      </c>
    </row>
    <row r="13" spans="2:22" ht="20.25" customHeight="1" x14ac:dyDescent="0.25">
      <c r="B13" s="96">
        <v>2</v>
      </c>
      <c r="C13" s="451" t="s">
        <v>13</v>
      </c>
      <c r="D13" s="452">
        <v>1</v>
      </c>
      <c r="E13" s="452" t="s">
        <v>374</v>
      </c>
      <c r="F13" s="453" t="s">
        <v>182</v>
      </c>
      <c r="G13" s="452">
        <v>1</v>
      </c>
      <c r="H13" s="452">
        <v>1</v>
      </c>
      <c r="I13" s="98"/>
      <c r="J13" s="98"/>
      <c r="K13" s="98"/>
      <c r="L13" s="144">
        <v>2</v>
      </c>
      <c r="M13" s="310" t="s">
        <v>15</v>
      </c>
      <c r="N13" s="305">
        <v>7</v>
      </c>
      <c r="O13" s="305" t="s">
        <v>360</v>
      </c>
      <c r="P13" s="309" t="s">
        <v>68</v>
      </c>
      <c r="Q13" s="312">
        <v>1</v>
      </c>
      <c r="R13" s="465">
        <v>0</v>
      </c>
      <c r="S13" s="98"/>
      <c r="T13" s="84"/>
    </row>
    <row r="14" spans="2:22" ht="20.25" customHeight="1" x14ac:dyDescent="0.25">
      <c r="B14" s="96">
        <v>3</v>
      </c>
      <c r="C14" s="308"/>
      <c r="D14" s="304"/>
      <c r="E14" s="304"/>
      <c r="F14" s="314"/>
      <c r="G14" s="304"/>
      <c r="H14" s="304"/>
      <c r="I14" s="98"/>
      <c r="J14" s="98"/>
      <c r="K14" s="98"/>
      <c r="L14" s="144">
        <v>3</v>
      </c>
      <c r="M14" s="308" t="s">
        <v>15</v>
      </c>
      <c r="N14" s="304">
        <v>49</v>
      </c>
      <c r="O14" s="304" t="s">
        <v>368</v>
      </c>
      <c r="P14" s="307" t="s">
        <v>307</v>
      </c>
      <c r="Q14" s="311">
        <v>1</v>
      </c>
      <c r="R14" s="463">
        <v>0.25</v>
      </c>
      <c r="S14" s="98"/>
      <c r="T14" s="84"/>
    </row>
    <row r="15" spans="2:22" ht="20.25" customHeight="1" x14ac:dyDescent="0.25">
      <c r="B15" s="96">
        <v>4</v>
      </c>
      <c r="C15" s="310"/>
      <c r="D15" s="305"/>
      <c r="E15" s="305"/>
      <c r="F15" s="315"/>
      <c r="G15" s="305"/>
      <c r="H15" s="305"/>
      <c r="I15" s="98"/>
      <c r="J15" s="98"/>
      <c r="K15" s="98"/>
      <c r="L15" s="144">
        <v>4</v>
      </c>
      <c r="M15" s="310" t="s">
        <v>17</v>
      </c>
      <c r="N15" s="305">
        <v>21</v>
      </c>
      <c r="O15" s="305" t="s">
        <v>391</v>
      </c>
      <c r="P15" s="309" t="s">
        <v>104</v>
      </c>
      <c r="Q15" s="305">
        <v>1</v>
      </c>
      <c r="R15" s="466">
        <v>0.25</v>
      </c>
      <c r="S15" s="98"/>
      <c r="T15" s="84"/>
    </row>
    <row r="16" spans="2:22" ht="20.25" customHeight="1" x14ac:dyDescent="0.25">
      <c r="B16" s="96">
        <v>5</v>
      </c>
      <c r="C16" s="308"/>
      <c r="D16" s="304"/>
      <c r="E16" s="304"/>
      <c r="F16" s="314"/>
      <c r="G16" s="304"/>
      <c r="H16" s="304"/>
      <c r="I16" s="98"/>
      <c r="J16" s="105" t="s">
        <v>283</v>
      </c>
      <c r="K16" s="98"/>
      <c r="L16" s="144">
        <v>5</v>
      </c>
      <c r="M16" s="308" t="s">
        <v>13</v>
      </c>
      <c r="N16" s="304">
        <v>29</v>
      </c>
      <c r="O16" s="304" t="s">
        <v>405</v>
      </c>
      <c r="P16" s="314" t="s">
        <v>189</v>
      </c>
      <c r="Q16" s="304">
        <v>1</v>
      </c>
      <c r="R16" s="464">
        <v>0.26100000000000001</v>
      </c>
      <c r="S16" s="98"/>
      <c r="T16" s="84" t="s">
        <v>284</v>
      </c>
    </row>
    <row r="17" spans="2:20" s="71" customFormat="1" ht="20.25" customHeight="1" x14ac:dyDescent="0.25">
      <c r="B17" s="517"/>
      <c r="C17" s="517"/>
      <c r="D17" s="517"/>
      <c r="E17" s="517"/>
      <c r="F17" s="517"/>
      <c r="G17" s="517"/>
      <c r="H17" s="517"/>
      <c r="I17" s="98"/>
      <c r="J17" s="98"/>
      <c r="K17" s="98"/>
      <c r="L17" s="518"/>
      <c r="M17" s="518"/>
      <c r="N17" s="518"/>
      <c r="O17" s="518"/>
      <c r="P17" s="518"/>
      <c r="Q17" s="518"/>
      <c r="R17" s="518"/>
      <c r="S17" s="103"/>
    </row>
    <row r="18" spans="2:20" s="71" customFormat="1" ht="3" customHeight="1" x14ac:dyDescent="0.25">
      <c r="B18" s="97"/>
      <c r="C18" s="98"/>
      <c r="D18" s="98"/>
      <c r="E18" s="98"/>
      <c r="F18" s="99"/>
      <c r="G18" s="98"/>
      <c r="H18" s="100"/>
      <c r="I18" s="98"/>
      <c r="J18" s="98"/>
      <c r="K18" s="98"/>
      <c r="L18" s="98"/>
      <c r="M18" s="99"/>
      <c r="N18" s="98"/>
      <c r="O18" s="104"/>
      <c r="P18" s="102"/>
      <c r="Q18" s="103"/>
      <c r="R18" s="103"/>
      <c r="S18" s="103"/>
    </row>
    <row r="19" spans="2:20" ht="20.25" customHeight="1" x14ac:dyDescent="0.25">
      <c r="B19" s="90" t="s">
        <v>259</v>
      </c>
      <c r="C19" s="176" t="s">
        <v>2</v>
      </c>
      <c r="D19" s="177" t="s">
        <v>199</v>
      </c>
      <c r="E19" s="176" t="s">
        <v>244</v>
      </c>
      <c r="F19" s="177" t="s">
        <v>245</v>
      </c>
      <c r="G19" s="176" t="s">
        <v>3</v>
      </c>
      <c r="H19" s="178" t="s">
        <v>247</v>
      </c>
      <c r="I19" s="93"/>
      <c r="J19" s="93"/>
      <c r="K19" s="93"/>
      <c r="L19" s="90" t="s">
        <v>271</v>
      </c>
      <c r="M19" s="91" t="s">
        <v>2</v>
      </c>
      <c r="N19" s="94" t="s">
        <v>199</v>
      </c>
      <c r="O19" s="91" t="s">
        <v>244</v>
      </c>
      <c r="P19" s="94" t="s">
        <v>245</v>
      </c>
      <c r="Q19" s="91" t="s">
        <v>3</v>
      </c>
      <c r="R19" s="92" t="s">
        <v>256</v>
      </c>
      <c r="S19" s="3"/>
    </row>
    <row r="20" spans="2:20" ht="20.25" customHeight="1" x14ac:dyDescent="0.25">
      <c r="B20" s="144">
        <v>1</v>
      </c>
      <c r="C20" s="522" t="s">
        <v>412</v>
      </c>
      <c r="D20" s="523"/>
      <c r="E20" s="523"/>
      <c r="F20" s="523"/>
      <c r="G20" s="523"/>
      <c r="H20" s="524"/>
      <c r="I20" s="179">
        <v>0</v>
      </c>
      <c r="J20" s="179" t="s">
        <v>284</v>
      </c>
      <c r="K20" s="93"/>
      <c r="L20" s="95">
        <v>1</v>
      </c>
      <c r="M20" s="308" t="s">
        <v>15</v>
      </c>
      <c r="N20" s="304">
        <v>45</v>
      </c>
      <c r="O20" s="304" t="s">
        <v>408</v>
      </c>
      <c r="P20" s="307" t="s">
        <v>354</v>
      </c>
      <c r="Q20" s="311">
        <v>1</v>
      </c>
      <c r="R20" s="463">
        <v>0</v>
      </c>
      <c r="S20" s="3"/>
      <c r="T20" s="84" t="s">
        <v>283</v>
      </c>
    </row>
    <row r="21" spans="2:20" ht="20.25" customHeight="1" x14ac:dyDescent="0.25">
      <c r="B21" s="144">
        <v>2</v>
      </c>
      <c r="C21" s="525"/>
      <c r="D21" s="526"/>
      <c r="E21" s="526"/>
      <c r="F21" s="526"/>
      <c r="G21" s="526"/>
      <c r="H21" s="527"/>
      <c r="I21" s="179">
        <v>0</v>
      </c>
      <c r="J21" s="179"/>
      <c r="K21" s="93"/>
      <c r="L21" s="96">
        <v>2</v>
      </c>
      <c r="M21" s="310" t="s">
        <v>15</v>
      </c>
      <c r="N21" s="305">
        <v>7</v>
      </c>
      <c r="O21" s="305" t="s">
        <v>360</v>
      </c>
      <c r="P21" s="309" t="s">
        <v>68</v>
      </c>
      <c r="Q21" s="312">
        <v>1</v>
      </c>
      <c r="R21" s="465">
        <v>0</v>
      </c>
      <c r="S21" s="3"/>
      <c r="T21" s="84"/>
    </row>
    <row r="22" spans="2:20" ht="20.25" customHeight="1" x14ac:dyDescent="0.25">
      <c r="B22" s="144">
        <v>3</v>
      </c>
      <c r="C22" s="525"/>
      <c r="D22" s="526"/>
      <c r="E22" s="526"/>
      <c r="F22" s="526"/>
      <c r="G22" s="526"/>
      <c r="H22" s="527"/>
      <c r="I22" s="179">
        <v>0</v>
      </c>
      <c r="J22" s="179"/>
      <c r="K22" s="93"/>
      <c r="L22" s="96">
        <v>3</v>
      </c>
      <c r="M22" s="308" t="s">
        <v>17</v>
      </c>
      <c r="N22" s="304">
        <v>21</v>
      </c>
      <c r="O22" s="304" t="s">
        <v>391</v>
      </c>
      <c r="P22" s="307" t="s">
        <v>104</v>
      </c>
      <c r="Q22" s="304">
        <v>1</v>
      </c>
      <c r="R22" s="464">
        <v>0</v>
      </c>
      <c r="S22" s="3"/>
      <c r="T22" s="84"/>
    </row>
    <row r="23" spans="2:20" ht="20.25" customHeight="1" x14ac:dyDescent="0.25">
      <c r="B23" s="144">
        <v>4</v>
      </c>
      <c r="C23" s="525"/>
      <c r="D23" s="526"/>
      <c r="E23" s="526"/>
      <c r="F23" s="526"/>
      <c r="G23" s="526"/>
      <c r="H23" s="527"/>
      <c r="I23" s="179">
        <v>0</v>
      </c>
      <c r="J23" s="179"/>
      <c r="K23" s="93"/>
      <c r="L23" s="96">
        <v>4</v>
      </c>
      <c r="M23" s="310" t="s">
        <v>13</v>
      </c>
      <c r="N23" s="305">
        <v>29</v>
      </c>
      <c r="O23" s="305" t="s">
        <v>405</v>
      </c>
      <c r="P23" s="315" t="s">
        <v>189</v>
      </c>
      <c r="Q23" s="305">
        <v>1</v>
      </c>
      <c r="R23" s="466">
        <v>0.22700000000000001</v>
      </c>
      <c r="S23" s="3"/>
      <c r="T23" s="84"/>
    </row>
    <row r="24" spans="2:20" ht="20.25" customHeight="1" x14ac:dyDescent="0.25">
      <c r="B24" s="144">
        <v>5</v>
      </c>
      <c r="C24" s="528"/>
      <c r="D24" s="529"/>
      <c r="E24" s="529"/>
      <c r="F24" s="529"/>
      <c r="G24" s="529"/>
      <c r="H24" s="530"/>
      <c r="I24" s="180">
        <v>4</v>
      </c>
      <c r="J24" s="180" t="s">
        <v>283</v>
      </c>
      <c r="K24" s="93"/>
      <c r="L24" s="96">
        <v>5</v>
      </c>
      <c r="M24" s="308" t="s">
        <v>13</v>
      </c>
      <c r="N24" s="304">
        <v>1</v>
      </c>
      <c r="O24" s="304" t="s">
        <v>374</v>
      </c>
      <c r="P24" s="314" t="s">
        <v>182</v>
      </c>
      <c r="Q24" s="304">
        <v>1</v>
      </c>
      <c r="R24" s="464">
        <v>0.23100000000000001</v>
      </c>
      <c r="S24" s="3"/>
      <c r="T24" s="84" t="s">
        <v>284</v>
      </c>
    </row>
    <row r="25" spans="2:20" s="71" customFormat="1" ht="20.25" customHeight="1" x14ac:dyDescent="0.25">
      <c r="B25" s="519"/>
      <c r="C25" s="515"/>
      <c r="D25" s="515"/>
      <c r="E25" s="515"/>
      <c r="F25" s="515"/>
      <c r="G25" s="515"/>
      <c r="H25" s="515"/>
      <c r="I25" s="101"/>
      <c r="J25" s="101"/>
      <c r="K25" s="101"/>
      <c r="L25" s="516"/>
      <c r="M25" s="516"/>
      <c r="N25" s="516"/>
      <c r="O25" s="516"/>
      <c r="P25" s="516"/>
      <c r="Q25" s="516"/>
      <c r="R25" s="516"/>
      <c r="S25" s="103"/>
    </row>
    <row r="26" spans="2:20" s="71" customFormat="1" ht="3" customHeight="1" x14ac:dyDescent="0.25">
      <c r="B26" s="97"/>
      <c r="C26" s="98"/>
      <c r="D26" s="98"/>
      <c r="E26" s="98"/>
      <c r="F26" s="99"/>
      <c r="G26" s="98"/>
      <c r="H26" s="100"/>
      <c r="I26" s="98"/>
      <c r="J26" s="98"/>
      <c r="K26" s="98"/>
      <c r="L26" s="98"/>
      <c r="M26" s="99"/>
      <c r="N26" s="98"/>
      <c r="O26" s="104"/>
      <c r="P26" s="102"/>
      <c r="Q26" s="103"/>
      <c r="R26" s="103"/>
      <c r="S26" s="103"/>
    </row>
    <row r="27" spans="2:20" ht="20.25" customHeight="1" x14ac:dyDescent="0.25">
      <c r="B27" s="90" t="s">
        <v>264</v>
      </c>
      <c r="C27" s="91" t="s">
        <v>2</v>
      </c>
      <c r="D27" s="94" t="s">
        <v>199</v>
      </c>
      <c r="E27" s="91" t="s">
        <v>244</v>
      </c>
      <c r="F27" s="94" t="s">
        <v>245</v>
      </c>
      <c r="G27" s="91" t="s">
        <v>3</v>
      </c>
      <c r="H27" s="92" t="s">
        <v>251</v>
      </c>
      <c r="I27" s="93"/>
      <c r="J27" s="93"/>
      <c r="K27" s="93"/>
      <c r="L27" s="90" t="s">
        <v>267</v>
      </c>
      <c r="M27" s="91" t="s">
        <v>2</v>
      </c>
      <c r="N27" s="94" t="s">
        <v>199</v>
      </c>
      <c r="O27" s="91" t="s">
        <v>244</v>
      </c>
      <c r="P27" s="94" t="s">
        <v>245</v>
      </c>
      <c r="Q27" s="91" t="s">
        <v>3</v>
      </c>
      <c r="R27" s="92" t="s">
        <v>253</v>
      </c>
      <c r="S27" s="3"/>
    </row>
    <row r="28" spans="2:20" ht="20.25" customHeight="1" x14ac:dyDescent="0.25">
      <c r="B28" s="95">
        <v>1</v>
      </c>
      <c r="C28" s="308" t="s">
        <v>13</v>
      </c>
      <c r="D28" s="304">
        <v>29</v>
      </c>
      <c r="E28" s="304" t="s">
        <v>405</v>
      </c>
      <c r="F28" s="314" t="s">
        <v>189</v>
      </c>
      <c r="G28" s="304">
        <v>1</v>
      </c>
      <c r="H28" s="304">
        <v>4</v>
      </c>
      <c r="I28" s="93"/>
      <c r="J28" s="98" t="s">
        <v>284</v>
      </c>
      <c r="K28" s="93"/>
      <c r="L28" s="95">
        <v>1</v>
      </c>
      <c r="M28" s="308" t="s">
        <v>13</v>
      </c>
      <c r="N28" s="304">
        <v>29</v>
      </c>
      <c r="O28" s="304" t="s">
        <v>405</v>
      </c>
      <c r="P28" s="314" t="s">
        <v>189</v>
      </c>
      <c r="Q28" s="304">
        <v>1</v>
      </c>
      <c r="R28" s="342">
        <v>4</v>
      </c>
      <c r="S28" s="3"/>
      <c r="T28" s="84" t="s">
        <v>284</v>
      </c>
    </row>
    <row r="29" spans="2:20" ht="20.25" customHeight="1" x14ac:dyDescent="0.3">
      <c r="B29" s="96">
        <v>2</v>
      </c>
      <c r="C29" s="310" t="s">
        <v>12</v>
      </c>
      <c r="D29" s="305">
        <v>31</v>
      </c>
      <c r="E29" s="305" t="s">
        <v>410</v>
      </c>
      <c r="F29" s="309" t="s">
        <v>407</v>
      </c>
      <c r="G29" s="461">
        <v>1</v>
      </c>
      <c r="H29" s="461">
        <v>4</v>
      </c>
      <c r="I29" s="93"/>
      <c r="J29" s="98"/>
      <c r="K29" s="93"/>
      <c r="L29" s="96">
        <v>2</v>
      </c>
      <c r="M29" s="310" t="s">
        <v>12</v>
      </c>
      <c r="N29" s="305">
        <v>31</v>
      </c>
      <c r="O29" s="305" t="s">
        <v>410</v>
      </c>
      <c r="P29" s="309" t="s">
        <v>407</v>
      </c>
      <c r="Q29" s="461">
        <v>1</v>
      </c>
      <c r="R29" s="462">
        <v>4</v>
      </c>
      <c r="S29" s="3"/>
      <c r="T29" s="84"/>
    </row>
    <row r="30" spans="2:20" ht="20.25" customHeight="1" x14ac:dyDescent="0.25">
      <c r="B30" s="96">
        <v>3</v>
      </c>
      <c r="C30" s="308" t="s">
        <v>17</v>
      </c>
      <c r="D30" s="304">
        <v>44</v>
      </c>
      <c r="E30" s="304" t="s">
        <v>400</v>
      </c>
      <c r="F30" s="307" t="s">
        <v>113</v>
      </c>
      <c r="G30" s="304">
        <v>1</v>
      </c>
      <c r="H30" s="304">
        <v>4</v>
      </c>
      <c r="I30" s="93"/>
      <c r="J30" s="98"/>
      <c r="K30" s="93"/>
      <c r="L30" s="96">
        <v>3</v>
      </c>
      <c r="M30" s="308" t="s">
        <v>15</v>
      </c>
      <c r="N30" s="304">
        <v>89</v>
      </c>
      <c r="O30" s="304" t="s">
        <v>359</v>
      </c>
      <c r="P30" s="307" t="s">
        <v>73</v>
      </c>
      <c r="Q30" s="311">
        <v>1</v>
      </c>
      <c r="R30" s="454">
        <v>3</v>
      </c>
      <c r="S30" s="3"/>
      <c r="T30" s="84"/>
    </row>
    <row r="31" spans="2:20" ht="20.25" customHeight="1" x14ac:dyDescent="0.25">
      <c r="B31" s="96">
        <v>4</v>
      </c>
      <c r="C31" s="310" t="s">
        <v>13</v>
      </c>
      <c r="D31" s="305">
        <v>1</v>
      </c>
      <c r="E31" s="305" t="s">
        <v>374</v>
      </c>
      <c r="F31" s="315" t="s">
        <v>182</v>
      </c>
      <c r="G31" s="305">
        <v>1</v>
      </c>
      <c r="H31" s="305">
        <v>3</v>
      </c>
      <c r="I31" s="93"/>
      <c r="J31" s="98"/>
      <c r="K31" s="93"/>
      <c r="L31" s="96">
        <v>4</v>
      </c>
      <c r="M31" s="310" t="s">
        <v>17</v>
      </c>
      <c r="N31" s="305">
        <v>44</v>
      </c>
      <c r="O31" s="305" t="s">
        <v>400</v>
      </c>
      <c r="P31" s="309" t="s">
        <v>113</v>
      </c>
      <c r="Q31" s="305">
        <v>1</v>
      </c>
      <c r="R31" s="343">
        <v>2</v>
      </c>
      <c r="S31" s="3"/>
      <c r="T31" s="84"/>
    </row>
    <row r="32" spans="2:20" ht="20.25" customHeight="1" x14ac:dyDescent="0.25">
      <c r="B32" s="96">
        <v>5</v>
      </c>
      <c r="C32" s="308" t="s">
        <v>15</v>
      </c>
      <c r="D32" s="304">
        <v>61</v>
      </c>
      <c r="E32" s="304" t="s">
        <v>364</v>
      </c>
      <c r="F32" s="307" t="s">
        <v>75</v>
      </c>
      <c r="G32" s="311">
        <v>1</v>
      </c>
      <c r="H32" s="311">
        <v>3</v>
      </c>
      <c r="I32" s="93"/>
      <c r="J32" s="105" t="s">
        <v>283</v>
      </c>
      <c r="K32" s="93"/>
      <c r="L32" s="96">
        <v>5</v>
      </c>
      <c r="M32" s="308" t="s">
        <v>13</v>
      </c>
      <c r="N32" s="304">
        <v>1</v>
      </c>
      <c r="O32" s="304" t="s">
        <v>374</v>
      </c>
      <c r="P32" s="314" t="s">
        <v>182</v>
      </c>
      <c r="Q32" s="304">
        <v>1</v>
      </c>
      <c r="R32" s="342">
        <v>1</v>
      </c>
      <c r="S32" s="3"/>
      <c r="T32" s="85" t="s">
        <v>283</v>
      </c>
    </row>
    <row r="33" spans="2:19" s="71" customFormat="1" ht="20.25" customHeight="1" x14ac:dyDescent="0.25">
      <c r="B33" s="520"/>
      <c r="C33" s="520"/>
      <c r="D33" s="520"/>
      <c r="E33" s="520"/>
      <c r="F33" s="520"/>
      <c r="G33" s="520"/>
      <c r="H33" s="520"/>
      <c r="I33" s="98"/>
      <c r="J33" s="98"/>
      <c r="K33" s="98"/>
      <c r="L33" s="517"/>
      <c r="M33" s="517"/>
      <c r="N33" s="517"/>
      <c r="O33" s="517"/>
      <c r="P33" s="517"/>
      <c r="Q33" s="517"/>
      <c r="R33" s="517"/>
      <c r="S33" s="103"/>
    </row>
    <row r="34" spans="2:19" s="71" customFormat="1" ht="3" customHeight="1" x14ac:dyDescent="0.25">
      <c r="B34" s="105"/>
      <c r="C34" s="106"/>
      <c r="D34" s="106"/>
      <c r="E34" s="106"/>
      <c r="F34" s="107"/>
      <c r="G34" s="105"/>
      <c r="H34" s="108"/>
      <c r="I34" s="98"/>
      <c r="J34" s="98"/>
      <c r="K34" s="98"/>
      <c r="L34" s="98"/>
      <c r="M34" s="99"/>
      <c r="N34" s="98"/>
      <c r="O34" s="104"/>
      <c r="P34" s="102"/>
      <c r="Q34" s="103"/>
      <c r="R34" s="103"/>
      <c r="S34" s="103"/>
    </row>
    <row r="35" spans="2:19" ht="20.25" customHeight="1" x14ac:dyDescent="0.25">
      <c r="B35" s="90" t="s">
        <v>274</v>
      </c>
      <c r="C35" s="91" t="s">
        <v>2</v>
      </c>
      <c r="D35" s="94" t="s">
        <v>199</v>
      </c>
      <c r="E35" s="91" t="s">
        <v>244</v>
      </c>
      <c r="F35" s="94" t="s">
        <v>245</v>
      </c>
      <c r="G35" s="91" t="s">
        <v>3</v>
      </c>
      <c r="H35" s="92" t="s">
        <v>248</v>
      </c>
      <c r="I35" s="62"/>
      <c r="J35" s="62"/>
      <c r="K35" s="62"/>
      <c r="L35" s="62"/>
      <c r="M35" s="62"/>
      <c r="N35" s="62"/>
      <c r="O35" s="62"/>
      <c r="P35" s="109"/>
      <c r="Q35" s="110"/>
      <c r="R35" s="3"/>
      <c r="S35" s="3"/>
    </row>
    <row r="36" spans="2:19" ht="20.25" customHeight="1" x14ac:dyDescent="0.25">
      <c r="B36" s="95">
        <v>1</v>
      </c>
      <c r="C36" s="308" t="s">
        <v>13</v>
      </c>
      <c r="D36" s="304">
        <v>29</v>
      </c>
      <c r="E36" s="304" t="s">
        <v>405</v>
      </c>
      <c r="F36" s="314" t="s">
        <v>189</v>
      </c>
      <c r="G36" s="304">
        <v>1</v>
      </c>
      <c r="H36" s="342">
        <v>5</v>
      </c>
      <c r="I36" s="303">
        <v>0</v>
      </c>
      <c r="J36" s="303">
        <v>0</v>
      </c>
      <c r="K36" s="197">
        <v>5</v>
      </c>
      <c r="L36" s="111"/>
      <c r="M36" s="111"/>
      <c r="N36" s="111"/>
      <c r="O36" s="112"/>
      <c r="P36" s="111"/>
      <c r="Q36" s="111"/>
      <c r="R36" s="3"/>
      <c r="S36" s="3"/>
    </row>
    <row r="37" spans="2:19" ht="20.25" customHeight="1" x14ac:dyDescent="0.3">
      <c r="B37" s="96">
        <v>2</v>
      </c>
      <c r="C37" s="451" t="s">
        <v>12</v>
      </c>
      <c r="D37" s="452">
        <v>14</v>
      </c>
      <c r="E37" s="452" t="s">
        <v>409</v>
      </c>
      <c r="F37" s="455" t="s">
        <v>150</v>
      </c>
      <c r="G37" s="456">
        <v>1</v>
      </c>
      <c r="H37" s="457">
        <v>4.67</v>
      </c>
      <c r="I37" s="448">
        <v>1</v>
      </c>
      <c r="J37" s="448">
        <v>0</v>
      </c>
      <c r="K37" s="449">
        <v>4.67</v>
      </c>
      <c r="L37" s="111"/>
      <c r="M37" s="111"/>
      <c r="N37" s="111"/>
      <c r="O37" s="112"/>
      <c r="P37" s="111"/>
      <c r="Q37" s="111"/>
      <c r="R37" s="3"/>
      <c r="S37" s="3"/>
    </row>
    <row r="38" spans="2:19" ht="20.25" customHeight="1" x14ac:dyDescent="0.25">
      <c r="B38" s="96">
        <v>3</v>
      </c>
      <c r="C38" s="308" t="s">
        <v>13</v>
      </c>
      <c r="D38" s="304">
        <v>1</v>
      </c>
      <c r="E38" s="304" t="s">
        <v>374</v>
      </c>
      <c r="F38" s="314" t="s">
        <v>182</v>
      </c>
      <c r="G38" s="304">
        <v>1</v>
      </c>
      <c r="H38" s="342">
        <v>4</v>
      </c>
      <c r="I38" s="303">
        <v>0</v>
      </c>
      <c r="J38" s="303">
        <v>0</v>
      </c>
      <c r="K38" s="197">
        <v>4</v>
      </c>
      <c r="L38" s="111"/>
      <c r="M38" s="111"/>
      <c r="N38" s="111"/>
      <c r="O38" s="112"/>
      <c r="P38" s="111"/>
      <c r="Q38" s="111"/>
      <c r="R38" s="3"/>
      <c r="S38" s="3"/>
    </row>
    <row r="39" spans="2:19" ht="20.25" customHeight="1" x14ac:dyDescent="0.25">
      <c r="B39" s="96">
        <v>4</v>
      </c>
      <c r="C39" s="451" t="s">
        <v>15</v>
      </c>
      <c r="D39" s="452">
        <v>61</v>
      </c>
      <c r="E39" s="452" t="s">
        <v>364</v>
      </c>
      <c r="F39" s="455" t="s">
        <v>75</v>
      </c>
      <c r="G39" s="458">
        <v>1</v>
      </c>
      <c r="H39" s="459">
        <v>4</v>
      </c>
      <c r="I39" s="298">
        <v>0</v>
      </c>
      <c r="J39" s="298">
        <v>0</v>
      </c>
      <c r="K39" s="175">
        <v>4</v>
      </c>
      <c r="L39" s="111"/>
      <c r="M39" s="111"/>
      <c r="N39" s="111"/>
      <c r="O39" s="112"/>
      <c r="P39" s="111"/>
      <c r="Q39" s="111"/>
      <c r="R39" s="3"/>
      <c r="S39" s="3"/>
    </row>
    <row r="40" spans="2:19" ht="20.25" customHeight="1" x14ac:dyDescent="0.25">
      <c r="B40" s="96">
        <v>5</v>
      </c>
      <c r="C40" s="308" t="s">
        <v>17</v>
      </c>
      <c r="D40" s="304">
        <v>17</v>
      </c>
      <c r="E40" s="304" t="s">
        <v>394</v>
      </c>
      <c r="F40" s="307" t="s">
        <v>111</v>
      </c>
      <c r="G40" s="304">
        <v>1</v>
      </c>
      <c r="H40" s="342">
        <v>4</v>
      </c>
      <c r="I40" s="303">
        <v>0</v>
      </c>
      <c r="J40" s="303">
        <v>0</v>
      </c>
      <c r="K40" s="197">
        <v>4</v>
      </c>
      <c r="L40" s="111"/>
      <c r="M40" s="111"/>
      <c r="N40" s="111"/>
      <c r="O40" s="112"/>
      <c r="P40" s="111"/>
      <c r="Q40" s="111"/>
      <c r="R40" s="3"/>
      <c r="S40" s="3"/>
    </row>
    <row r="41" spans="2:19" s="71" customFormat="1" x14ac:dyDescent="0.25">
      <c r="B41" s="521"/>
      <c r="C41" s="521"/>
      <c r="D41" s="521"/>
      <c r="E41" s="521"/>
      <c r="F41" s="521"/>
      <c r="G41" s="521"/>
      <c r="H41" s="521"/>
      <c r="I41" s="68"/>
      <c r="J41" s="72"/>
      <c r="K41" s="72"/>
      <c r="L41" s="68"/>
      <c r="M41" s="80"/>
      <c r="N41" s="68"/>
      <c r="O41" s="67"/>
      <c r="P41" s="64"/>
    </row>
    <row r="42" spans="2:19" s="71" customFormat="1" x14ac:dyDescent="0.25">
      <c r="B42" s="82"/>
      <c r="C42" s="68"/>
      <c r="D42" s="68"/>
      <c r="E42" s="68"/>
      <c r="F42" s="80"/>
      <c r="G42" s="68"/>
      <c r="H42" s="81"/>
      <c r="I42" s="68"/>
      <c r="J42" s="72"/>
      <c r="K42" s="72"/>
      <c r="L42" s="68"/>
      <c r="M42" s="80"/>
      <c r="N42" s="68"/>
      <c r="O42" s="67"/>
      <c r="P42" s="64"/>
    </row>
    <row r="43" spans="2:19" s="71" customFormat="1" x14ac:dyDescent="0.25">
      <c r="B43" s="82"/>
      <c r="C43" s="68"/>
      <c r="D43" s="68"/>
      <c r="E43" s="68"/>
      <c r="F43" s="80"/>
      <c r="G43" s="68"/>
      <c r="H43" s="81"/>
      <c r="I43" s="68"/>
      <c r="J43" s="72"/>
      <c r="K43" s="72"/>
      <c r="L43" s="68"/>
      <c r="M43" s="80"/>
      <c r="N43" s="68"/>
      <c r="O43" s="67"/>
      <c r="P43" s="64"/>
    </row>
    <row r="44" spans="2:19" s="71" customFormat="1" x14ac:dyDescent="0.25">
      <c r="B44" s="82"/>
      <c r="C44" s="68"/>
      <c r="D44" s="68"/>
      <c r="E44" s="68"/>
      <c r="F44" s="80"/>
      <c r="G44" s="68"/>
      <c r="H44" s="81"/>
      <c r="I44" s="68"/>
      <c r="J44" s="72"/>
      <c r="K44" s="72"/>
      <c r="L44" s="68"/>
      <c r="M44" s="80"/>
      <c r="N44" s="68"/>
      <c r="O44" s="67"/>
      <c r="P44" s="64"/>
    </row>
    <row r="45" spans="2:19" s="71" customFormat="1" x14ac:dyDescent="0.25">
      <c r="B45" s="82"/>
      <c r="C45" s="68"/>
      <c r="D45" s="68"/>
      <c r="E45" s="68"/>
      <c r="F45" s="80"/>
      <c r="G45" s="68"/>
      <c r="H45" s="81"/>
      <c r="I45" s="68"/>
      <c r="J45" s="72"/>
      <c r="K45" s="72"/>
      <c r="L45" s="68"/>
      <c r="M45" s="80"/>
      <c r="N45" s="68"/>
      <c r="O45" s="67"/>
      <c r="P45" s="64"/>
    </row>
    <row r="46" spans="2:19" s="71" customFormat="1" x14ac:dyDescent="0.25">
      <c r="B46" s="82"/>
      <c r="C46" s="68"/>
      <c r="D46" s="68"/>
      <c r="E46" s="68"/>
      <c r="F46" s="80"/>
      <c r="G46" s="68"/>
      <c r="H46" s="81"/>
      <c r="I46" s="68"/>
      <c r="J46" s="72"/>
      <c r="K46" s="72"/>
      <c r="L46" s="68"/>
      <c r="M46" s="80"/>
      <c r="N46" s="68"/>
      <c r="O46" s="67"/>
      <c r="P46" s="64"/>
    </row>
    <row r="47" spans="2:19" s="71" customFormat="1" x14ac:dyDescent="0.25">
      <c r="B47" s="82"/>
      <c r="C47" s="68"/>
      <c r="D47" s="68"/>
      <c r="E47" s="68"/>
      <c r="F47" s="80"/>
      <c r="G47" s="68"/>
      <c r="H47" s="81"/>
      <c r="I47" s="68"/>
      <c r="J47" s="72"/>
      <c r="K47" s="72"/>
      <c r="L47" s="68"/>
      <c r="M47" s="80"/>
      <c r="N47" s="68"/>
      <c r="O47" s="67"/>
      <c r="P47" s="64"/>
    </row>
    <row r="48" spans="2:19" s="71" customFormat="1" x14ac:dyDescent="0.25">
      <c r="B48" s="82"/>
      <c r="C48" s="68"/>
      <c r="D48" s="68"/>
      <c r="E48" s="68"/>
      <c r="F48" s="80"/>
      <c r="G48" s="68"/>
      <c r="H48" s="81"/>
      <c r="I48" s="68"/>
      <c r="J48" s="72"/>
      <c r="K48" s="72"/>
      <c r="L48" s="68"/>
      <c r="M48" s="80"/>
      <c r="N48" s="68"/>
      <c r="O48" s="67"/>
      <c r="P48" s="64"/>
    </row>
    <row r="49" spans="2:17" s="57" customFormat="1" ht="15" x14ac:dyDescent="0.25">
      <c r="B49" s="514"/>
      <c r="C49" s="514"/>
      <c r="D49" s="514"/>
      <c r="E49" s="514"/>
      <c r="F49" s="514"/>
      <c r="G49" s="514"/>
      <c r="H49" s="514"/>
      <c r="I49" s="514"/>
      <c r="J49" s="514"/>
      <c r="K49" s="514"/>
      <c r="L49" s="514"/>
      <c r="M49" s="514"/>
      <c r="N49" s="514"/>
      <c r="O49" s="514"/>
      <c r="P49" s="58"/>
    </row>
    <row r="50" spans="2:17" ht="26.25" x14ac:dyDescent="0.25">
      <c r="B50" s="37"/>
      <c r="C50" s="37"/>
      <c r="D50" s="37"/>
      <c r="E50" s="39"/>
      <c r="F50" s="89"/>
      <c r="G50" s="41"/>
      <c r="H50" s="41"/>
      <c r="I50" s="41"/>
      <c r="J50" s="86"/>
      <c r="K50" s="86"/>
      <c r="L50" s="41"/>
      <c r="M50" s="41"/>
      <c r="N50" s="39"/>
      <c r="O50" s="39"/>
      <c r="P50" s="61"/>
      <c r="Q50" s="36"/>
    </row>
    <row r="51" spans="2:17" ht="26.25" x14ac:dyDescent="0.25">
      <c r="B51" s="37"/>
      <c r="C51" s="37"/>
      <c r="D51" s="37"/>
      <c r="E51" s="39"/>
      <c r="F51" s="89"/>
      <c r="G51" s="41"/>
      <c r="H51" s="41"/>
      <c r="I51" s="41"/>
      <c r="J51" s="86"/>
      <c r="K51" s="86"/>
      <c r="L51" s="41"/>
      <c r="M51" s="41"/>
      <c r="N51" s="39"/>
      <c r="O51" s="39"/>
      <c r="P51" s="61"/>
      <c r="Q51" s="36"/>
    </row>
    <row r="52" spans="2:17" ht="26.25" x14ac:dyDescent="0.25">
      <c r="E52" s="39"/>
      <c r="F52" s="89"/>
      <c r="G52" s="41"/>
      <c r="H52" s="41"/>
      <c r="I52" s="41"/>
      <c r="J52" s="86"/>
      <c r="K52" s="86"/>
      <c r="L52" s="41"/>
      <c r="M52" s="41"/>
      <c r="N52" s="39"/>
      <c r="O52" s="39"/>
    </row>
    <row r="53" spans="2:17" ht="26.25" x14ac:dyDescent="0.25">
      <c r="E53" s="39"/>
      <c r="F53" s="89"/>
      <c r="G53" s="41"/>
      <c r="H53" s="41"/>
      <c r="I53" s="41"/>
      <c r="J53" s="86"/>
      <c r="K53" s="86"/>
      <c r="L53" s="41"/>
      <c r="M53" s="41"/>
      <c r="N53" s="39"/>
      <c r="O53" s="39"/>
    </row>
    <row r="54" spans="2:17" ht="26.25" x14ac:dyDescent="0.25">
      <c r="E54" s="39"/>
      <c r="F54" s="89"/>
      <c r="G54" s="41"/>
      <c r="H54" s="41"/>
      <c r="I54" s="41"/>
      <c r="J54" s="86"/>
      <c r="K54" s="86"/>
      <c r="L54" s="41"/>
      <c r="M54" s="41"/>
      <c r="N54" s="39"/>
      <c r="O54" s="39"/>
    </row>
    <row r="55" spans="2:17" ht="26.25" x14ac:dyDescent="0.25">
      <c r="E55" s="39"/>
      <c r="F55" s="89"/>
      <c r="G55" s="41"/>
      <c r="H55" s="41"/>
      <c r="I55" s="41"/>
      <c r="J55" s="86"/>
      <c r="K55" s="86"/>
      <c r="L55" s="41"/>
      <c r="M55" s="41"/>
      <c r="N55" s="39"/>
      <c r="O55" s="39"/>
    </row>
    <row r="56" spans="2:17" ht="26.25" x14ac:dyDescent="0.25">
      <c r="E56" s="39"/>
      <c r="F56" s="89"/>
      <c r="G56" s="41"/>
      <c r="H56" s="41"/>
      <c r="I56" s="41"/>
      <c r="J56" s="86"/>
      <c r="K56" s="86"/>
      <c r="L56" s="41"/>
      <c r="M56" s="41"/>
      <c r="N56" s="39"/>
      <c r="O56" s="39"/>
    </row>
    <row r="57" spans="2:17" ht="26.25" x14ac:dyDescent="0.25">
      <c r="E57" s="39"/>
      <c r="F57" s="89"/>
      <c r="G57" s="41"/>
      <c r="H57" s="41"/>
      <c r="I57" s="41"/>
      <c r="J57" s="86"/>
      <c r="K57" s="86"/>
      <c r="L57" s="41"/>
      <c r="M57" s="41"/>
      <c r="N57" s="39"/>
      <c r="O57" s="39"/>
    </row>
    <row r="58" spans="2:17" ht="26.25" x14ac:dyDescent="0.25">
      <c r="E58" s="39"/>
      <c r="F58" s="89"/>
      <c r="G58" s="41"/>
      <c r="H58" s="41"/>
      <c r="I58" s="41"/>
      <c r="J58" s="86"/>
      <c r="K58" s="86"/>
      <c r="L58" s="41"/>
      <c r="M58" s="41"/>
      <c r="N58" s="39"/>
      <c r="O58" s="39"/>
    </row>
    <row r="59" spans="2:17" ht="26.25" x14ac:dyDescent="0.25">
      <c r="E59" s="39"/>
      <c r="F59" s="89"/>
      <c r="G59" s="41"/>
      <c r="H59" s="41"/>
      <c r="I59" s="41"/>
      <c r="J59" s="86"/>
      <c r="K59" s="86"/>
      <c r="L59" s="41"/>
      <c r="M59" s="41"/>
      <c r="N59" s="39"/>
      <c r="O59" s="39"/>
    </row>
    <row r="60" spans="2:17" ht="26.25" x14ac:dyDescent="0.25">
      <c r="E60" s="39"/>
      <c r="F60" s="89"/>
      <c r="G60" s="41"/>
      <c r="H60" s="41"/>
      <c r="I60" s="41"/>
      <c r="J60" s="86"/>
      <c r="K60" s="86"/>
      <c r="L60" s="41"/>
      <c r="M60" s="41"/>
      <c r="N60" s="41"/>
      <c r="O60" s="41"/>
    </row>
    <row r="61" spans="2:17" ht="26.25" x14ac:dyDescent="0.25">
      <c r="E61" s="39"/>
      <c r="F61" s="89"/>
      <c r="G61" s="41"/>
      <c r="H61" s="41"/>
      <c r="I61" s="41"/>
      <c r="J61" s="87"/>
      <c r="K61" s="87"/>
      <c r="L61" s="42"/>
      <c r="M61" s="42"/>
      <c r="N61" s="43"/>
      <c r="O61" s="43"/>
    </row>
    <row r="62" spans="2:17" ht="26.25" x14ac:dyDescent="0.25">
      <c r="E62" s="39"/>
      <c r="F62" s="89"/>
      <c r="G62" s="41"/>
      <c r="H62" s="41"/>
      <c r="I62" s="41"/>
      <c r="J62" s="87"/>
      <c r="K62" s="87"/>
      <c r="L62" s="42"/>
      <c r="M62" s="42"/>
      <c r="N62" s="43"/>
      <c r="O62" s="43"/>
    </row>
    <row r="63" spans="2:17" ht="26.25" x14ac:dyDescent="0.25">
      <c r="E63" s="39"/>
      <c r="F63" s="89"/>
      <c r="G63" s="41"/>
      <c r="H63" s="41"/>
      <c r="I63" s="41"/>
      <c r="J63" s="87"/>
      <c r="K63" s="87"/>
      <c r="L63" s="42"/>
      <c r="M63" s="42"/>
      <c r="N63" s="43"/>
      <c r="O63" s="43"/>
    </row>
    <row r="64" spans="2:17" ht="26.25" x14ac:dyDescent="0.25">
      <c r="E64" s="39"/>
      <c r="F64" s="89"/>
      <c r="G64" s="41"/>
      <c r="H64" s="41"/>
      <c r="I64" s="41"/>
      <c r="J64" s="87"/>
      <c r="K64" s="87"/>
      <c r="L64" s="42"/>
      <c r="M64" s="42"/>
      <c r="N64" s="43"/>
      <c r="O64" s="43"/>
    </row>
    <row r="65" spans="5:15" ht="26.25" x14ac:dyDescent="0.25">
      <c r="E65" s="39"/>
      <c r="F65" s="89"/>
      <c r="G65" s="41"/>
      <c r="H65" s="41"/>
      <c r="I65" s="41"/>
      <c r="J65" s="87"/>
      <c r="K65" s="87"/>
      <c r="L65" s="42"/>
      <c r="M65" s="42"/>
      <c r="N65" s="43"/>
      <c r="O65" s="43"/>
    </row>
    <row r="66" spans="5:15" ht="26.25" x14ac:dyDescent="0.25">
      <c r="E66" s="39"/>
      <c r="F66" s="89"/>
      <c r="G66" s="41"/>
      <c r="H66" s="41"/>
      <c r="I66" s="41"/>
      <c r="J66" s="87"/>
      <c r="K66" s="87"/>
      <c r="L66" s="42"/>
      <c r="M66" s="42"/>
      <c r="N66" s="43"/>
      <c r="O66" s="43"/>
    </row>
    <row r="67" spans="5:15" ht="26.25" x14ac:dyDescent="0.25">
      <c r="E67" s="39"/>
      <c r="F67" s="89"/>
      <c r="G67" s="41"/>
      <c r="H67" s="41"/>
      <c r="I67" s="41"/>
      <c r="J67" s="87"/>
      <c r="K67" s="87"/>
      <c r="L67" s="42"/>
      <c r="M67" s="42"/>
      <c r="N67" s="43"/>
      <c r="O67" s="43"/>
    </row>
    <row r="68" spans="5:15" ht="26.25" x14ac:dyDescent="0.25">
      <c r="E68" s="39"/>
      <c r="F68" s="89"/>
      <c r="G68" s="41"/>
      <c r="H68" s="41"/>
      <c r="I68" s="41"/>
      <c r="J68" s="86"/>
      <c r="K68" s="86"/>
      <c r="L68" s="41"/>
      <c r="M68" s="41"/>
      <c r="N68" s="41"/>
      <c r="O68" s="41"/>
    </row>
    <row r="69" spans="5:15" ht="26.25" x14ac:dyDescent="0.25">
      <c r="E69" s="39"/>
      <c r="F69" s="89"/>
      <c r="G69" s="41"/>
      <c r="H69" s="41"/>
      <c r="I69" s="41"/>
      <c r="J69" s="86"/>
      <c r="K69" s="86"/>
      <c r="L69" s="41"/>
      <c r="M69" s="41"/>
      <c r="N69" s="41"/>
      <c r="O69" s="41"/>
    </row>
    <row r="70" spans="5:15" ht="26.25" x14ac:dyDescent="0.25">
      <c r="E70" s="39"/>
      <c r="F70" s="89"/>
      <c r="G70" s="41"/>
      <c r="H70" s="41"/>
      <c r="I70" s="41"/>
      <c r="J70" s="86"/>
      <c r="K70" s="86"/>
      <c r="L70" s="41"/>
      <c r="M70" s="41"/>
      <c r="N70" s="41"/>
      <c r="O70" s="41"/>
    </row>
    <row r="71" spans="5:15" ht="26.25" x14ac:dyDescent="0.25">
      <c r="E71" s="39"/>
      <c r="F71" s="89"/>
      <c r="G71" s="41"/>
      <c r="H71" s="41"/>
      <c r="I71" s="41"/>
      <c r="J71" s="86"/>
      <c r="K71" s="86"/>
      <c r="L71" s="41"/>
      <c r="M71" s="41"/>
      <c r="N71" s="41"/>
      <c r="O71" s="41"/>
    </row>
    <row r="72" spans="5:15" ht="26.25" x14ac:dyDescent="0.25">
      <c r="E72" s="39"/>
      <c r="F72" s="89"/>
      <c r="G72" s="41"/>
      <c r="H72" s="41"/>
      <c r="I72" s="41"/>
      <c r="J72" s="86"/>
      <c r="K72" s="86"/>
      <c r="L72" s="41"/>
      <c r="M72" s="41"/>
      <c r="N72" s="41"/>
      <c r="O72" s="41"/>
    </row>
    <row r="73" spans="5:15" ht="26.25" x14ac:dyDescent="0.25">
      <c r="E73" s="41"/>
      <c r="F73" s="89"/>
      <c r="G73" s="41"/>
      <c r="H73" s="41"/>
      <c r="I73" s="41"/>
      <c r="J73" s="86"/>
      <c r="K73" s="86"/>
      <c r="L73" s="41"/>
      <c r="M73" s="41"/>
      <c r="N73" s="41"/>
      <c r="O73" s="41"/>
    </row>
    <row r="74" spans="5:15" ht="26.25" x14ac:dyDescent="0.25">
      <c r="E74" s="41"/>
      <c r="F74" s="89"/>
      <c r="G74" s="41"/>
      <c r="H74" s="41"/>
      <c r="I74" s="41"/>
      <c r="J74" s="86"/>
      <c r="K74" s="86"/>
      <c r="L74" s="41"/>
      <c r="M74" s="41"/>
      <c r="N74" s="41"/>
      <c r="O74" s="41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Roaster 08-24-15</vt:lpstr>
      <vt:lpstr>Standing</vt:lpstr>
      <vt:lpstr>Team Batting Stat</vt:lpstr>
      <vt:lpstr>Comb Batting Stat</vt:lpstr>
      <vt:lpstr>Batting Top 10</vt:lpstr>
      <vt:lpstr>Comb Pitching Stat</vt:lpstr>
      <vt:lpstr>Team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2016-03-30T19:51:53Z</dcterms:modified>
</cp:coreProperties>
</file>