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145" windowHeight="8775" activeTab="0"/>
  </bookViews>
  <sheets>
    <sheet name="KBL Batting stats" sheetId="1" r:id="rId1"/>
  </sheets>
  <definedNames/>
  <calcPr fullCalcOnLoad="1"/>
</workbook>
</file>

<file path=xl/sharedStrings.xml><?xml version="1.0" encoding="utf-8"?>
<sst xmlns="http://schemas.openxmlformats.org/spreadsheetml/2006/main" count="579" uniqueCount="284">
  <si>
    <t>PLAYER</t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</si>
  <si>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</si>
  <si>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</si>
  <si>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</si>
  <si>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</si>
  <si>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</si>
  <si>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</si>
  <si>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</si>
  <si>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</si>
  <si>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</si>
  <si>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</si>
  <si>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</si>
  <si>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SO</t>
  </si>
  <si>
    <t>HBP</t>
  </si>
  <si>
    <t>SB</t>
  </si>
  <si>
    <t>CS</t>
  </si>
  <si>
    <t>SAC</t>
  </si>
  <si>
    <t>OBP</t>
  </si>
  <si>
    <t>SLG</t>
  </si>
  <si>
    <t>Chulwoo Ahn</t>
  </si>
  <si>
    <t>안철우</t>
  </si>
  <si>
    <t>Jinwoo Kim</t>
  </si>
  <si>
    <t>김진우</t>
  </si>
  <si>
    <t>John Foote</t>
  </si>
  <si>
    <t>정호진</t>
  </si>
  <si>
    <t>Hakjae Lee</t>
  </si>
  <si>
    <t>이학재</t>
  </si>
  <si>
    <t xml:space="preserve"> Seung Eun Lee</t>
  </si>
  <si>
    <t>Byungseok Lee</t>
  </si>
  <si>
    <t>이병석</t>
  </si>
  <si>
    <t>Sunggeun Kim</t>
  </si>
  <si>
    <t>김성근</t>
  </si>
  <si>
    <t>Wonsup Choi</t>
  </si>
  <si>
    <t>최원섭</t>
  </si>
  <si>
    <t>Yeol Park</t>
  </si>
  <si>
    <t>박열</t>
  </si>
  <si>
    <t>Young Jang</t>
  </si>
  <si>
    <t>장영목</t>
  </si>
  <si>
    <t>Andrew Hubbard</t>
  </si>
  <si>
    <t>A. Hubbard</t>
  </si>
  <si>
    <t>AS</t>
  </si>
  <si>
    <t xml:space="preserve"> Keunyoung Oh</t>
  </si>
  <si>
    <t>오근영</t>
  </si>
  <si>
    <t>Yungdae Kwon</t>
  </si>
  <si>
    <t>권영대</t>
  </si>
  <si>
    <t>Sangyub Lee</t>
  </si>
  <si>
    <t>이상엽</t>
  </si>
  <si>
    <t>Andrew Kang</t>
  </si>
  <si>
    <t>Gyuman Han</t>
  </si>
  <si>
    <t>한규만</t>
  </si>
  <si>
    <t>Dohwee Kim</t>
  </si>
  <si>
    <t>김도휘</t>
  </si>
  <si>
    <t>Hoony Kim</t>
  </si>
  <si>
    <t>김훈</t>
  </si>
  <si>
    <t>Jisup Oh</t>
  </si>
  <si>
    <t>오지섭</t>
  </si>
  <si>
    <t>Andy Hwang</t>
  </si>
  <si>
    <t>황승현</t>
  </si>
  <si>
    <t>Sinhyung Lee</t>
  </si>
  <si>
    <t>이신형</t>
  </si>
  <si>
    <t>Heungjun Jun</t>
  </si>
  <si>
    <t>전형준</t>
  </si>
  <si>
    <t>Youngsun Park</t>
  </si>
  <si>
    <t>박영선</t>
  </si>
  <si>
    <t>David Hwang</t>
  </si>
  <si>
    <t>황득기</t>
  </si>
  <si>
    <t>Minkyu Kim</t>
  </si>
  <si>
    <t>김민규</t>
  </si>
  <si>
    <t xml:space="preserve"> Jaehyun Kim</t>
  </si>
  <si>
    <t>Byung Kim</t>
  </si>
  <si>
    <t>김병진</t>
  </si>
  <si>
    <t>Bin Kim</t>
  </si>
  <si>
    <t>김형빈</t>
  </si>
  <si>
    <t xml:space="preserve"> Kwonyong Jin</t>
  </si>
  <si>
    <t xml:space="preserve"> Seungwon Lee</t>
  </si>
  <si>
    <t>Charlie Shin</t>
  </si>
  <si>
    <t>신인섭</t>
  </si>
  <si>
    <t>Youngsuk Choi</t>
  </si>
  <si>
    <t>최용석</t>
  </si>
  <si>
    <t>Sangwook Kang</t>
  </si>
  <si>
    <t>강상욱</t>
  </si>
  <si>
    <t>KJ Hwang</t>
  </si>
  <si>
    <t>황규정</t>
  </si>
  <si>
    <t xml:space="preserve"> Jaewon Kim</t>
  </si>
  <si>
    <t>Sungho Byun</t>
  </si>
  <si>
    <t>변성호</t>
  </si>
  <si>
    <t xml:space="preserve"> Yangsoo Kim</t>
  </si>
  <si>
    <t>Paul Yu</t>
  </si>
  <si>
    <t>유영민</t>
  </si>
  <si>
    <t>Bumsuk Lim</t>
  </si>
  <si>
    <t>임범석</t>
  </si>
  <si>
    <t>Youngwoo Seo</t>
  </si>
  <si>
    <t>서영우</t>
  </si>
  <si>
    <t xml:space="preserve"> Hyo Sik Min</t>
  </si>
  <si>
    <t>Young Sup Shin</t>
  </si>
  <si>
    <t>신영섭</t>
  </si>
  <si>
    <t>CB</t>
  </si>
  <si>
    <t>Woo Young Shim</t>
  </si>
  <si>
    <t>심우영</t>
  </si>
  <si>
    <t xml:space="preserve"> Don Choi</t>
  </si>
  <si>
    <t>최동혁</t>
  </si>
  <si>
    <t>Francisco Yun</t>
  </si>
  <si>
    <t>윤홍준</t>
  </si>
  <si>
    <t>Soo Ho Lee</t>
  </si>
  <si>
    <t>이수호</t>
  </si>
  <si>
    <t>Young Jun Lee</t>
  </si>
  <si>
    <t>이영준</t>
  </si>
  <si>
    <t>Geun Woo Kim</t>
  </si>
  <si>
    <t>김근우</t>
  </si>
  <si>
    <t>Hyuk Kim</t>
  </si>
  <si>
    <t>김혁</t>
  </si>
  <si>
    <t>JK Choi</t>
  </si>
  <si>
    <t>최재경</t>
  </si>
  <si>
    <t>Min Soo Jung</t>
  </si>
  <si>
    <t>정민수</t>
  </si>
  <si>
    <t>Peter Ahn</t>
  </si>
  <si>
    <t>안덕기</t>
  </si>
  <si>
    <t>Deukin Ha</t>
  </si>
  <si>
    <t>하득인</t>
  </si>
  <si>
    <t xml:space="preserve"> Bum Sun Kim</t>
  </si>
  <si>
    <t xml:space="preserve"> Jang Sup Kim</t>
  </si>
  <si>
    <t xml:space="preserve"> Dong Hyeon Kim</t>
  </si>
  <si>
    <t>김동현</t>
  </si>
  <si>
    <t>Chester Lee</t>
  </si>
  <si>
    <t>이석형</t>
  </si>
  <si>
    <t>Sang Woon Lee</t>
  </si>
  <si>
    <t>이상운</t>
  </si>
  <si>
    <t>Ji Ho Ryu</t>
  </si>
  <si>
    <t>류지호</t>
  </si>
  <si>
    <t>Hong Soo Jun</t>
  </si>
  <si>
    <t>전홍수</t>
  </si>
  <si>
    <t>Ki Hyun Kim</t>
  </si>
  <si>
    <t>김기현</t>
  </si>
  <si>
    <t xml:space="preserve"> Steven Yoon</t>
  </si>
  <si>
    <t>Steven</t>
  </si>
  <si>
    <t>Tae Goong Son</t>
  </si>
  <si>
    <t>손태궁</t>
  </si>
  <si>
    <t>Minsoo Kim</t>
  </si>
  <si>
    <t>김민수</t>
  </si>
  <si>
    <t>MW</t>
  </si>
  <si>
    <t xml:space="preserve"> Hyun Joon Joo</t>
  </si>
  <si>
    <t>주현준</t>
  </si>
  <si>
    <t xml:space="preserve"> Sungwon Rho</t>
  </si>
  <si>
    <t>노성원</t>
  </si>
  <si>
    <t>Junseok Kang</t>
  </si>
  <si>
    <t xml:space="preserve">강준석 </t>
  </si>
  <si>
    <t xml:space="preserve"> Jisung Rho</t>
  </si>
  <si>
    <t>Sukwoo Lee</t>
  </si>
  <si>
    <t>이석우</t>
  </si>
  <si>
    <t>Sukhyung Trent Lee</t>
  </si>
  <si>
    <t xml:space="preserve">Seungwon Ju </t>
  </si>
  <si>
    <t>주승원</t>
  </si>
  <si>
    <t>Woojoo Lee</t>
  </si>
  <si>
    <t>이우주</t>
  </si>
  <si>
    <t>Won Ku Kim</t>
  </si>
  <si>
    <t>김원구</t>
  </si>
  <si>
    <t>Hyungjoon Kim</t>
  </si>
  <si>
    <t>김형준</t>
  </si>
  <si>
    <t>Gyuhwan Lee</t>
  </si>
  <si>
    <t>이규환</t>
  </si>
  <si>
    <t xml:space="preserve">Euijin Chun </t>
  </si>
  <si>
    <t>전의진</t>
  </si>
  <si>
    <t xml:space="preserve"> Changwoo Park</t>
  </si>
  <si>
    <t>Woo Chul Jung</t>
  </si>
  <si>
    <t>정우철</t>
  </si>
  <si>
    <t xml:space="preserve">Chuljoong Hwang </t>
  </si>
  <si>
    <t>황철중</t>
  </si>
  <si>
    <t xml:space="preserve"> Sang hee Kwak</t>
  </si>
  <si>
    <t xml:space="preserve"> Jaehak Kim</t>
  </si>
  <si>
    <t>Sang Ha</t>
  </si>
  <si>
    <t>Bong Ik Kim</t>
  </si>
  <si>
    <t>김봉익</t>
  </si>
  <si>
    <t>Kyungjung Kim</t>
  </si>
  <si>
    <t>김경중</t>
  </si>
  <si>
    <t>Woo Jae Kim</t>
  </si>
  <si>
    <t>김우재</t>
  </si>
  <si>
    <t>Chang hwa Lee</t>
  </si>
  <si>
    <t>이창화</t>
  </si>
  <si>
    <t xml:space="preserve"> Youngchan Kim</t>
  </si>
  <si>
    <t xml:space="preserve"> Dongkyu Jung</t>
  </si>
  <si>
    <t xml:space="preserve"> Jin Soo Park</t>
  </si>
  <si>
    <t>Giseok Jeong</t>
  </si>
  <si>
    <t>정기석</t>
  </si>
  <si>
    <t>jinhyeong Jeon</t>
  </si>
  <si>
    <t>전진형</t>
  </si>
  <si>
    <t>Seongyong jin</t>
  </si>
  <si>
    <t>진성용</t>
  </si>
  <si>
    <t>Paul chu</t>
  </si>
  <si>
    <t>주민석</t>
  </si>
  <si>
    <t>sungki kim</t>
  </si>
  <si>
    <t>김성기</t>
  </si>
  <si>
    <t>Sungwook lee</t>
  </si>
  <si>
    <t>이성욱</t>
  </si>
  <si>
    <t>Kyungmin lee</t>
  </si>
  <si>
    <t>이경민</t>
  </si>
  <si>
    <t>NEA</t>
  </si>
  <si>
    <t>Thomas Moon</t>
  </si>
  <si>
    <t>문태주</t>
  </si>
  <si>
    <t>Wonseok kim</t>
  </si>
  <si>
    <t>김원석</t>
  </si>
  <si>
    <t>Sungchul kim</t>
  </si>
  <si>
    <t>김성철</t>
  </si>
  <si>
    <t>Kyuyoun lee</t>
  </si>
  <si>
    <t>이규연</t>
  </si>
  <si>
    <t>kanghyok lee</t>
  </si>
  <si>
    <t>이강혁</t>
  </si>
  <si>
    <t>Hanseung kang</t>
  </si>
  <si>
    <t>강한승</t>
  </si>
  <si>
    <t xml:space="preserve"> Young Joo</t>
  </si>
  <si>
    <t>Hoyoung kim</t>
  </si>
  <si>
    <t>김호영</t>
  </si>
  <si>
    <t xml:space="preserve"> Jisup Shin</t>
  </si>
  <si>
    <t>신지섭</t>
  </si>
  <si>
    <t>Taeuk yoo</t>
  </si>
  <si>
    <t>유태욱</t>
  </si>
  <si>
    <t>Jisup han</t>
  </si>
  <si>
    <t>한지섭</t>
  </si>
  <si>
    <t>Donhoi kwon</t>
  </si>
  <si>
    <t>권돈회</t>
  </si>
  <si>
    <t>TEAM</t>
  </si>
  <si>
    <t>#</t>
  </si>
  <si>
    <t>NAME</t>
  </si>
  <si>
    <t>OPS</t>
  </si>
  <si>
    <t>AVG</t>
  </si>
  <si>
    <t>BA/RSP</t>
  </si>
  <si>
    <t>팀</t>
  </si>
  <si>
    <t>English</t>
  </si>
  <si>
    <t>이름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</si>
  <si>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</si>
  <si>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</si>
  <si>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</si>
  <si>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</si>
  <si>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</si>
  <si>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</si>
  <si>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</si>
  <si>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</si>
  <si>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</si>
  <si>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</si>
  <si>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</si>
  <si>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</si>
  <si>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</si>
  <si>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</si>
  <si>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</si>
  <si>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</si>
  <si>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</si>
  <si>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</si>
  <si>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</si>
  <si>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타율</t>
  </si>
  <si>
    <t>득점권타율</t>
  </si>
  <si>
    <t>AS</t>
  </si>
  <si>
    <t>이승은</t>
  </si>
  <si>
    <t>A. Kang</t>
  </si>
  <si>
    <t>Allston Slammers Team</t>
  </si>
  <si>
    <t>BB</t>
  </si>
  <si>
    <t>BB</t>
  </si>
  <si>
    <t>김재현</t>
  </si>
  <si>
    <t>진권용</t>
  </si>
  <si>
    <t>이승원</t>
  </si>
  <si>
    <t>김재원</t>
  </si>
  <si>
    <t>김양수</t>
  </si>
  <si>
    <t>Brookline Believers Team</t>
  </si>
  <si>
    <t>CB</t>
  </si>
  <si>
    <t>민효식</t>
  </si>
  <si>
    <t>CB</t>
  </si>
  <si>
    <t>김범선</t>
  </si>
  <si>
    <t>김장섭</t>
  </si>
  <si>
    <t>Cambridge Bananas Team</t>
  </si>
  <si>
    <t>MW</t>
  </si>
  <si>
    <t>노지성</t>
  </si>
  <si>
    <t>박창우</t>
  </si>
  <si>
    <t>곽상희</t>
  </si>
  <si>
    <t>김재학</t>
  </si>
  <si>
    <t>MW</t>
  </si>
  <si>
    <t>김영찬</t>
  </si>
  <si>
    <t>정동규</t>
  </si>
  <si>
    <t>박진수</t>
  </si>
  <si>
    <t>Mass Warriors Team</t>
  </si>
  <si>
    <t>NEA</t>
  </si>
  <si>
    <t>NEA</t>
  </si>
  <si>
    <t xml:space="preserve"> Junchan Yoon </t>
  </si>
  <si>
    <t>윤준찬</t>
  </si>
  <si>
    <t>New England Ace Team</t>
  </si>
  <si>
    <t>Boston KBL</t>
  </si>
  <si>
    <t>`</t>
  </si>
</sst>
</file>

<file path=xl/styles.xml><?xml version="1.0" encoding="utf-8"?>
<styleSheet xmlns="http://schemas.openxmlformats.org/spreadsheetml/2006/main">
  <numFmts count="3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0.000_);[Red]\(0.000\)"/>
    <numFmt numFmtId="186" formatCode="0.000_ "/>
    <numFmt numFmtId="187" formatCode="m&quot;월&quot;\ d&quot;일&quot;;@"/>
    <numFmt numFmtId="188" formatCode="0.000"/>
    <numFmt numFmtId="189" formatCode="0.0"/>
    <numFmt numFmtId="190" formatCode="mm&quot;월&quot;\ dd&quot;일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m&quot;월&quot;\ d&quot;일&quot;"/>
  </numFmts>
  <fonts count="27"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9"/>
      <color indexed="8"/>
      <name val="맑은 고딕"/>
      <family val="3"/>
    </font>
    <font>
      <sz val="8"/>
      <name val="Calibri"/>
      <family val="2"/>
    </font>
    <font>
      <b/>
      <sz val="8"/>
      <color indexed="8"/>
      <name val="맑은 고딕"/>
      <family val="3"/>
    </font>
    <font>
      <sz val="8"/>
      <color indexed="8"/>
      <name val="맑은 고딕"/>
      <family val="3"/>
    </font>
    <font>
      <b/>
      <sz val="9"/>
      <color indexed="8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18" fillId="24" borderId="0" xfId="0" applyFont="1" applyFill="1" applyAlignment="1" applyProtection="1">
      <alignment horizontal="center" vertical="center"/>
      <protection/>
    </xf>
    <xf numFmtId="0" fontId="19" fillId="24" borderId="0" xfId="0" applyFont="1" applyFill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84" fontId="23" fillId="0" borderId="0" xfId="0" applyNumberFormat="1" applyFont="1" applyAlignment="1">
      <alignment horizontal="center" vertical="center"/>
    </xf>
    <xf numFmtId="185" fontId="23" fillId="0" borderId="0" xfId="0" applyNumberFormat="1" applyFont="1" applyAlignment="1">
      <alignment horizontal="center" vertical="center"/>
    </xf>
    <xf numFmtId="185" fontId="22" fillId="0" borderId="0" xfId="0" applyNumberFormat="1" applyFont="1" applyAlignment="1">
      <alignment horizontal="center" vertical="center"/>
    </xf>
    <xf numFmtId="186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84" fontId="25" fillId="0" borderId="0" xfId="0" applyNumberFormat="1" applyFont="1" applyAlignment="1">
      <alignment horizontal="center" vertical="center"/>
    </xf>
    <xf numFmtId="185" fontId="25" fillId="0" borderId="0" xfId="0" applyNumberFormat="1" applyFont="1" applyAlignment="1">
      <alignment horizontal="center" vertical="center"/>
    </xf>
    <xf numFmtId="185" fontId="26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84" fontId="25" fillId="0" borderId="0" xfId="0" applyNumberFormat="1" applyFont="1" applyFill="1" applyAlignment="1">
      <alignment horizontal="center" vertical="center"/>
    </xf>
    <xf numFmtId="185" fontId="25" fillId="0" borderId="0" xfId="0" applyNumberFormat="1" applyFont="1" applyFill="1" applyAlignment="1">
      <alignment horizontal="center" vertical="center"/>
    </xf>
    <xf numFmtId="185" fontId="26" fillId="0" borderId="0" xfId="0" applyNumberFormat="1" applyFont="1" applyFill="1" applyAlignment="1">
      <alignment horizontal="center" vertical="center"/>
    </xf>
    <xf numFmtId="0" fontId="20" fillId="22" borderId="10" xfId="42" applyFont="1" applyFill="1" applyBorder="1" applyAlignment="1">
      <alignment horizontal="center" vertical="center"/>
    </xf>
    <xf numFmtId="0" fontId="0" fillId="22" borderId="10" xfId="42" applyFont="1" applyFill="1" applyBorder="1" applyAlignment="1">
      <alignment horizontal="center" vertical="center"/>
    </xf>
    <xf numFmtId="0" fontId="20" fillId="22" borderId="10" xfId="42" applyFont="1" applyFill="1" applyBorder="1" applyAlignment="1">
      <alignment horizontal="center" vertical="center"/>
    </xf>
    <xf numFmtId="184" fontId="20" fillId="22" borderId="10" xfId="42" applyNumberFormat="1" applyFont="1" applyFill="1" applyBorder="1" applyAlignment="1">
      <alignment horizontal="center" vertical="center"/>
    </xf>
    <xf numFmtId="185" fontId="20" fillId="22" borderId="10" xfId="42" applyNumberFormat="1" applyFont="1" applyFill="1" applyBorder="1" applyAlignment="1">
      <alignment horizontal="center" vertical="center"/>
    </xf>
    <xf numFmtId="185" fontId="24" fillId="22" borderId="10" xfId="42" applyNumberFormat="1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center" vertical="center"/>
    </xf>
    <xf numFmtId="0" fontId="20" fillId="22" borderId="0" xfId="0" applyFont="1" applyFill="1" applyAlignment="1">
      <alignment horizontal="center" vertical="center"/>
    </xf>
    <xf numFmtId="0" fontId="20" fillId="2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5" fontId="9" fillId="0" borderId="0" xfId="0" applyNumberFormat="1" applyFont="1" applyAlignment="1">
      <alignment horizontal="center" vertical="center"/>
    </xf>
    <xf numFmtId="184" fontId="20" fillId="0" borderId="0" xfId="0" applyNumberFormat="1" applyFont="1" applyAlignment="1">
      <alignment horizontal="center" vertical="center"/>
    </xf>
    <xf numFmtId="185" fontId="20" fillId="0" borderId="0" xfId="0" applyNumberFormat="1" applyFont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0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184" fontId="20" fillId="7" borderId="0" xfId="0" applyNumberFormat="1" applyFont="1" applyFill="1" applyAlignment="1">
      <alignment horizontal="center" vertical="center"/>
    </xf>
    <xf numFmtId="185" fontId="20" fillId="7" borderId="2" xfId="42" applyNumberFormat="1" applyFont="1" applyFill="1" applyAlignment="1">
      <alignment horizontal="center" vertical="center"/>
    </xf>
    <xf numFmtId="185" fontId="24" fillId="7" borderId="2" xfId="42" applyNumberFormat="1" applyFont="1" applyFill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185" fontId="24" fillId="0" borderId="0" xfId="0" applyNumberFormat="1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32"/>
  <sheetViews>
    <sheetView tabSelected="1" zoomScale="85" zoomScaleNormal="85" workbookViewId="0" topLeftCell="A85">
      <selection activeCell="D111" sqref="D111"/>
    </sheetView>
  </sheetViews>
  <sheetFormatPr defaultColWidth="6.875" defaultRowHeight="15" customHeight="1"/>
  <cols>
    <col min="1" max="1" width="7.625" style="3" customWidth="1"/>
    <col min="2" max="2" width="5.625" style="3" customWidth="1"/>
    <col min="3" max="3" width="15.625" style="3" customWidth="1"/>
    <col min="4" max="4" width="12.625" style="10" customWidth="1"/>
    <col min="5" max="5" width="7.625" style="3" customWidth="1"/>
    <col min="6" max="7" width="7.625" style="36" customWidth="1"/>
    <col min="8" max="20" width="7.625" style="3" customWidth="1"/>
    <col min="21" max="22" width="7.625" style="37" customWidth="1"/>
    <col min="23" max="23" width="8.375" style="37" customWidth="1"/>
    <col min="24" max="24" width="7.625" style="48" customWidth="1"/>
    <col min="25" max="25" width="7.625" style="37" customWidth="1"/>
    <col min="26" max="26" width="12.625" style="10" customWidth="1"/>
    <col min="27" max="16384" width="6.875" style="3" customWidth="1"/>
  </cols>
  <sheetData>
    <row r="2" spans="1:25" s="1" customFormat="1" ht="15" customHeight="1">
      <c r="A2" s="1" t="s">
        <v>219</v>
      </c>
      <c r="B2" s="1" t="s">
        <v>220</v>
      </c>
      <c r="C2" s="1" t="s">
        <v>0</v>
      </c>
      <c r="D2" s="1" t="s">
        <v>221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16</v>
      </c>
      <c r="U2" s="2" t="s">
        <v>17</v>
      </c>
      <c r="V2" s="1" t="s">
        <v>18</v>
      </c>
      <c r="W2" s="1" t="s">
        <v>222</v>
      </c>
      <c r="X2" s="1" t="s">
        <v>223</v>
      </c>
      <c r="Y2" s="1" t="s">
        <v>224</v>
      </c>
    </row>
    <row r="3" spans="1:25" ht="15" customHeight="1">
      <c r="A3" s="3" t="s">
        <v>225</v>
      </c>
      <c r="C3" s="3" t="s">
        <v>226</v>
      </c>
      <c r="D3" s="4" t="s">
        <v>227</v>
      </c>
      <c r="E3" s="5" t="s">
        <v>228</v>
      </c>
      <c r="F3" s="6" t="s">
        <v>229</v>
      </c>
      <c r="G3" s="6" t="s">
        <v>230</v>
      </c>
      <c r="H3" s="5" t="s">
        <v>231</v>
      </c>
      <c r="I3" s="5" t="s">
        <v>232</v>
      </c>
      <c r="J3" s="5" t="s">
        <v>233</v>
      </c>
      <c r="K3" s="5" t="s">
        <v>234</v>
      </c>
      <c r="L3" s="5" t="s">
        <v>235</v>
      </c>
      <c r="M3" s="5" t="s">
        <v>236</v>
      </c>
      <c r="N3" s="5" t="s">
        <v>237</v>
      </c>
      <c r="O3" s="5" t="s">
        <v>238</v>
      </c>
      <c r="P3" s="5" t="s">
        <v>239</v>
      </c>
      <c r="Q3" s="5" t="s">
        <v>240</v>
      </c>
      <c r="R3" s="5" t="s">
        <v>241</v>
      </c>
      <c r="S3" s="5" t="s">
        <v>242</v>
      </c>
      <c r="T3" s="5" t="s">
        <v>243</v>
      </c>
      <c r="U3" s="7" t="s">
        <v>244</v>
      </c>
      <c r="V3" s="7" t="s">
        <v>245</v>
      </c>
      <c r="W3" s="7" t="s">
        <v>246</v>
      </c>
      <c r="X3" s="8" t="s">
        <v>247</v>
      </c>
      <c r="Y3" s="9" t="s">
        <v>248</v>
      </c>
    </row>
    <row r="4" spans="1:26" ht="15" customHeight="1">
      <c r="A4" s="3" t="s">
        <v>249</v>
      </c>
      <c r="B4" s="3">
        <v>0</v>
      </c>
      <c r="C4" s="3" t="s">
        <v>19</v>
      </c>
      <c r="D4" s="10" t="s">
        <v>20</v>
      </c>
      <c r="E4" s="11">
        <v>9</v>
      </c>
      <c r="F4" s="12">
        <v>31</v>
      </c>
      <c r="G4" s="12">
        <v>27</v>
      </c>
      <c r="H4" s="11">
        <v>5</v>
      </c>
      <c r="I4" s="11">
        <v>6</v>
      </c>
      <c r="J4" s="11">
        <v>6</v>
      </c>
      <c r="K4" s="11">
        <v>0</v>
      </c>
      <c r="L4" s="11">
        <v>0</v>
      </c>
      <c r="M4" s="11">
        <v>0</v>
      </c>
      <c r="N4" s="11">
        <v>9</v>
      </c>
      <c r="O4" s="11">
        <v>2</v>
      </c>
      <c r="P4" s="11">
        <v>5</v>
      </c>
      <c r="Q4" s="11">
        <v>2</v>
      </c>
      <c r="R4" s="11">
        <v>7</v>
      </c>
      <c r="S4" s="11">
        <v>2</v>
      </c>
      <c r="T4" s="11">
        <v>0</v>
      </c>
      <c r="U4" s="13">
        <f aca="true" t="shared" si="0" ref="U4:U23">(I4+O4+Q4)/F4</f>
        <v>0.3225806451612903</v>
      </c>
      <c r="V4" s="13">
        <f aca="true" t="shared" si="1" ref="V4:V23">(J4+2*K4+3*L4+4*M4)/G4</f>
        <v>0.2222222222222222</v>
      </c>
      <c r="W4" s="13">
        <f aca="true" t="shared" si="2" ref="W4:W23">U4+V4</f>
        <v>0.5448028673835126</v>
      </c>
      <c r="X4" s="14">
        <f aca="true" t="shared" si="3" ref="X4:X23">I4/G4</f>
        <v>0.2222222222222222</v>
      </c>
      <c r="Y4" s="13">
        <v>0.235</v>
      </c>
      <c r="Z4" s="10" t="str">
        <f aca="true" t="shared" si="4" ref="Z4:Z22">D4</f>
        <v>안철우</v>
      </c>
    </row>
    <row r="5" spans="1:26" ht="15" customHeight="1">
      <c r="A5" s="3" t="s">
        <v>249</v>
      </c>
      <c r="B5" s="3">
        <v>3</v>
      </c>
      <c r="C5" s="3" t="s">
        <v>21</v>
      </c>
      <c r="D5" s="10" t="s">
        <v>22</v>
      </c>
      <c r="E5" s="11">
        <v>8</v>
      </c>
      <c r="F5" s="12">
        <v>32</v>
      </c>
      <c r="G5" s="12">
        <v>23</v>
      </c>
      <c r="H5" s="11">
        <v>10</v>
      </c>
      <c r="I5" s="11">
        <v>8</v>
      </c>
      <c r="J5" s="11">
        <v>3</v>
      </c>
      <c r="K5" s="11">
        <v>3</v>
      </c>
      <c r="L5" s="11">
        <v>1</v>
      </c>
      <c r="M5" s="11">
        <v>1</v>
      </c>
      <c r="N5" s="11">
        <v>10</v>
      </c>
      <c r="O5" s="11">
        <v>6</v>
      </c>
      <c r="P5" s="11">
        <v>7</v>
      </c>
      <c r="Q5" s="11">
        <v>3</v>
      </c>
      <c r="R5" s="11">
        <v>6</v>
      </c>
      <c r="S5" s="11">
        <v>0</v>
      </c>
      <c r="T5" s="11">
        <v>0</v>
      </c>
      <c r="U5" s="13">
        <f t="shared" si="0"/>
        <v>0.53125</v>
      </c>
      <c r="V5" s="13">
        <f t="shared" si="1"/>
        <v>0.6956521739130435</v>
      </c>
      <c r="W5" s="13">
        <f t="shared" si="2"/>
        <v>1.2269021739130435</v>
      </c>
      <c r="X5" s="14">
        <f t="shared" si="3"/>
        <v>0.34782608695652173</v>
      </c>
      <c r="Y5" s="13">
        <v>0.294</v>
      </c>
      <c r="Z5" s="10" t="str">
        <f t="shared" si="4"/>
        <v>김진우</v>
      </c>
    </row>
    <row r="6" spans="1:26" ht="15" customHeight="1">
      <c r="A6" s="3" t="s">
        <v>249</v>
      </c>
      <c r="B6" s="3">
        <v>4</v>
      </c>
      <c r="C6" s="3" t="s">
        <v>23</v>
      </c>
      <c r="D6" s="10" t="s">
        <v>24</v>
      </c>
      <c r="E6" s="11">
        <v>7</v>
      </c>
      <c r="F6" s="12">
        <v>25</v>
      </c>
      <c r="G6" s="12">
        <v>18</v>
      </c>
      <c r="H6" s="11">
        <v>7</v>
      </c>
      <c r="I6" s="11">
        <v>7</v>
      </c>
      <c r="J6" s="11">
        <v>5</v>
      </c>
      <c r="K6" s="11">
        <v>2</v>
      </c>
      <c r="L6" s="11">
        <v>0</v>
      </c>
      <c r="M6" s="11">
        <v>0</v>
      </c>
      <c r="N6" s="11">
        <v>9</v>
      </c>
      <c r="O6" s="11">
        <v>1</v>
      </c>
      <c r="P6" s="11">
        <v>2</v>
      </c>
      <c r="Q6" s="11">
        <v>6</v>
      </c>
      <c r="R6" s="11">
        <v>7</v>
      </c>
      <c r="S6" s="11">
        <v>1</v>
      </c>
      <c r="T6" s="11">
        <v>0</v>
      </c>
      <c r="U6" s="13">
        <f t="shared" si="0"/>
        <v>0.56</v>
      </c>
      <c r="V6" s="13">
        <f t="shared" si="1"/>
        <v>0.5</v>
      </c>
      <c r="W6" s="13">
        <f t="shared" si="2"/>
        <v>1.06</v>
      </c>
      <c r="X6" s="14">
        <f t="shared" si="3"/>
        <v>0.3888888888888889</v>
      </c>
      <c r="Y6" s="13">
        <v>0.417</v>
      </c>
      <c r="Z6" s="10" t="str">
        <f t="shared" si="4"/>
        <v>정호진</v>
      </c>
    </row>
    <row r="7" spans="1:26" ht="15" customHeight="1">
      <c r="A7" s="3" t="s">
        <v>249</v>
      </c>
      <c r="B7" s="3">
        <v>7</v>
      </c>
      <c r="C7" s="3" t="s">
        <v>25</v>
      </c>
      <c r="D7" s="10" t="s">
        <v>26</v>
      </c>
      <c r="E7" s="11">
        <v>16</v>
      </c>
      <c r="F7" s="12">
        <v>65</v>
      </c>
      <c r="G7" s="12">
        <v>51</v>
      </c>
      <c r="H7" s="11">
        <v>21</v>
      </c>
      <c r="I7" s="11">
        <v>16</v>
      </c>
      <c r="J7" s="11">
        <v>14</v>
      </c>
      <c r="K7" s="11">
        <v>2</v>
      </c>
      <c r="L7" s="11">
        <v>0</v>
      </c>
      <c r="M7" s="11">
        <v>0</v>
      </c>
      <c r="N7" s="11">
        <v>14</v>
      </c>
      <c r="O7" s="11">
        <v>8</v>
      </c>
      <c r="P7" s="11">
        <v>7</v>
      </c>
      <c r="Q7" s="11">
        <v>5</v>
      </c>
      <c r="R7" s="11">
        <v>22</v>
      </c>
      <c r="S7" s="11">
        <v>0</v>
      </c>
      <c r="T7" s="11">
        <v>1</v>
      </c>
      <c r="U7" s="13">
        <f t="shared" si="0"/>
        <v>0.4461538461538462</v>
      </c>
      <c r="V7" s="13">
        <f t="shared" si="1"/>
        <v>0.35294117647058826</v>
      </c>
      <c r="W7" s="13">
        <f t="shared" si="2"/>
        <v>0.7990950226244344</v>
      </c>
      <c r="X7" s="14">
        <f t="shared" si="3"/>
        <v>0.3137254901960784</v>
      </c>
      <c r="Y7" s="13">
        <v>0.343</v>
      </c>
      <c r="Z7" s="10" t="str">
        <f t="shared" si="4"/>
        <v>이학재</v>
      </c>
    </row>
    <row r="8" spans="1:26" ht="15" customHeight="1">
      <c r="A8" s="3" t="s">
        <v>249</v>
      </c>
      <c r="B8" s="3">
        <v>9</v>
      </c>
      <c r="C8" s="3" t="s">
        <v>27</v>
      </c>
      <c r="D8" s="10" t="s">
        <v>250</v>
      </c>
      <c r="E8" s="11">
        <v>14</v>
      </c>
      <c r="F8" s="12">
        <v>55</v>
      </c>
      <c r="G8" s="12">
        <v>46</v>
      </c>
      <c r="H8" s="11">
        <v>20</v>
      </c>
      <c r="I8" s="11">
        <v>20</v>
      </c>
      <c r="J8" s="11">
        <v>14</v>
      </c>
      <c r="K8" s="11">
        <v>5</v>
      </c>
      <c r="L8" s="11">
        <v>1</v>
      </c>
      <c r="M8" s="11">
        <v>0</v>
      </c>
      <c r="N8" s="11">
        <v>20</v>
      </c>
      <c r="O8" s="11">
        <v>7</v>
      </c>
      <c r="P8" s="11">
        <v>4</v>
      </c>
      <c r="Q8" s="11">
        <v>2</v>
      </c>
      <c r="R8" s="11">
        <v>20</v>
      </c>
      <c r="S8" s="11">
        <v>1</v>
      </c>
      <c r="T8" s="11">
        <v>0</v>
      </c>
      <c r="U8" s="13">
        <f t="shared" si="0"/>
        <v>0.5272727272727272</v>
      </c>
      <c r="V8" s="13">
        <f t="shared" si="1"/>
        <v>0.5869565217391305</v>
      </c>
      <c r="W8" s="13">
        <f t="shared" si="2"/>
        <v>1.1142292490118577</v>
      </c>
      <c r="X8" s="14">
        <f t="shared" si="3"/>
        <v>0.43478260869565216</v>
      </c>
      <c r="Y8" s="13">
        <v>0.483</v>
      </c>
      <c r="Z8" s="10" t="str">
        <f t="shared" si="4"/>
        <v>이승은</v>
      </c>
    </row>
    <row r="9" spans="1:26" ht="15" customHeight="1">
      <c r="A9" s="3" t="s">
        <v>249</v>
      </c>
      <c r="B9" s="3">
        <v>10</v>
      </c>
      <c r="C9" s="3" t="s">
        <v>28</v>
      </c>
      <c r="D9" s="10" t="s">
        <v>29</v>
      </c>
      <c r="E9" s="11">
        <v>10</v>
      </c>
      <c r="F9" s="12">
        <v>35</v>
      </c>
      <c r="G9" s="12">
        <v>27</v>
      </c>
      <c r="H9" s="11">
        <v>7</v>
      </c>
      <c r="I9" s="11">
        <v>3</v>
      </c>
      <c r="J9" s="11">
        <v>3</v>
      </c>
      <c r="K9" s="11">
        <v>0</v>
      </c>
      <c r="L9" s="11">
        <v>0</v>
      </c>
      <c r="M9" s="11">
        <v>0</v>
      </c>
      <c r="N9" s="11">
        <v>2</v>
      </c>
      <c r="O9" s="11">
        <v>5</v>
      </c>
      <c r="P9" s="11">
        <v>12</v>
      </c>
      <c r="Q9" s="11">
        <v>3</v>
      </c>
      <c r="R9" s="11">
        <v>7</v>
      </c>
      <c r="S9" s="11">
        <v>1</v>
      </c>
      <c r="T9" s="11">
        <v>0</v>
      </c>
      <c r="U9" s="13">
        <f t="shared" si="0"/>
        <v>0.3142857142857143</v>
      </c>
      <c r="V9" s="13">
        <f t="shared" si="1"/>
        <v>0.1111111111111111</v>
      </c>
      <c r="W9" s="13">
        <f t="shared" si="2"/>
        <v>0.4253968253968254</v>
      </c>
      <c r="X9" s="14">
        <f t="shared" si="3"/>
        <v>0.1111111111111111</v>
      </c>
      <c r="Y9" s="13">
        <v>0.167</v>
      </c>
      <c r="Z9" s="10" t="str">
        <f t="shared" si="4"/>
        <v>이병석</v>
      </c>
    </row>
    <row r="10" spans="1:26" ht="15" customHeight="1">
      <c r="A10" s="3" t="s">
        <v>249</v>
      </c>
      <c r="B10" s="3">
        <v>13</v>
      </c>
      <c r="C10" s="3" t="s">
        <v>30</v>
      </c>
      <c r="D10" s="10" t="s">
        <v>31</v>
      </c>
      <c r="E10" s="11">
        <v>9</v>
      </c>
      <c r="F10" s="12">
        <v>30</v>
      </c>
      <c r="G10" s="12">
        <v>21</v>
      </c>
      <c r="H10" s="11">
        <v>4</v>
      </c>
      <c r="I10" s="11">
        <v>2</v>
      </c>
      <c r="J10" s="11">
        <v>2</v>
      </c>
      <c r="K10" s="11">
        <v>0</v>
      </c>
      <c r="L10" s="11">
        <v>0</v>
      </c>
      <c r="M10" s="11">
        <v>0</v>
      </c>
      <c r="N10" s="11">
        <v>0</v>
      </c>
      <c r="O10" s="11">
        <v>8</v>
      </c>
      <c r="P10" s="11">
        <v>10</v>
      </c>
      <c r="Q10" s="11">
        <v>1</v>
      </c>
      <c r="R10" s="11">
        <v>2</v>
      </c>
      <c r="S10" s="11">
        <v>0</v>
      </c>
      <c r="T10" s="11">
        <v>0</v>
      </c>
      <c r="U10" s="13">
        <f t="shared" si="0"/>
        <v>0.36666666666666664</v>
      </c>
      <c r="V10" s="13">
        <f t="shared" si="1"/>
        <v>0.09523809523809523</v>
      </c>
      <c r="W10" s="13">
        <f t="shared" si="2"/>
        <v>0.4619047619047619</v>
      </c>
      <c r="X10" s="14">
        <f t="shared" si="3"/>
        <v>0.09523809523809523</v>
      </c>
      <c r="Y10" s="13">
        <v>0</v>
      </c>
      <c r="Z10" s="10" t="str">
        <f t="shared" si="4"/>
        <v>김성근</v>
      </c>
    </row>
    <row r="11" spans="1:26" s="15" customFormat="1" ht="15" customHeight="1">
      <c r="A11" s="15" t="s">
        <v>249</v>
      </c>
      <c r="B11" s="15">
        <v>14</v>
      </c>
      <c r="C11" s="15" t="s">
        <v>32</v>
      </c>
      <c r="D11" s="16" t="s">
        <v>33</v>
      </c>
      <c r="E11" s="17">
        <v>17</v>
      </c>
      <c r="F11" s="18">
        <v>83</v>
      </c>
      <c r="G11" s="18">
        <v>63</v>
      </c>
      <c r="H11" s="17">
        <v>31</v>
      </c>
      <c r="I11" s="17">
        <v>22</v>
      </c>
      <c r="J11" s="17">
        <v>21</v>
      </c>
      <c r="K11" s="17">
        <v>1</v>
      </c>
      <c r="L11" s="17">
        <v>0</v>
      </c>
      <c r="M11" s="17">
        <v>0</v>
      </c>
      <c r="N11" s="17">
        <v>21</v>
      </c>
      <c r="O11" s="17">
        <v>11</v>
      </c>
      <c r="P11" s="17">
        <v>1</v>
      </c>
      <c r="Q11" s="17">
        <v>8</v>
      </c>
      <c r="R11" s="17">
        <v>33</v>
      </c>
      <c r="S11" s="17">
        <v>0</v>
      </c>
      <c r="T11" s="17">
        <v>1</v>
      </c>
      <c r="U11" s="19">
        <f t="shared" si="0"/>
        <v>0.4939759036144578</v>
      </c>
      <c r="V11" s="19">
        <f t="shared" si="1"/>
        <v>0.36507936507936506</v>
      </c>
      <c r="W11" s="19">
        <f t="shared" si="2"/>
        <v>0.8590552686938229</v>
      </c>
      <c r="X11" s="20">
        <f t="shared" si="3"/>
        <v>0.3492063492063492</v>
      </c>
      <c r="Y11" s="19">
        <v>0.4</v>
      </c>
      <c r="Z11" s="16" t="str">
        <f t="shared" si="4"/>
        <v>최원섭</v>
      </c>
    </row>
    <row r="12" spans="1:26" ht="15" customHeight="1">
      <c r="A12" s="3" t="s">
        <v>249</v>
      </c>
      <c r="B12" s="3">
        <v>18</v>
      </c>
      <c r="C12" s="3" t="s">
        <v>34</v>
      </c>
      <c r="D12" s="10" t="s">
        <v>35</v>
      </c>
      <c r="E12" s="11">
        <v>12</v>
      </c>
      <c r="F12" s="12">
        <v>24</v>
      </c>
      <c r="G12" s="12">
        <v>13</v>
      </c>
      <c r="H12" s="11">
        <v>9</v>
      </c>
      <c r="I12" s="11">
        <v>3</v>
      </c>
      <c r="J12" s="11">
        <v>3</v>
      </c>
      <c r="K12" s="11">
        <v>0</v>
      </c>
      <c r="L12" s="11">
        <v>0</v>
      </c>
      <c r="M12" s="11">
        <v>0</v>
      </c>
      <c r="N12" s="11">
        <v>1</v>
      </c>
      <c r="O12" s="11">
        <v>7</v>
      </c>
      <c r="P12" s="11">
        <v>8</v>
      </c>
      <c r="Q12" s="11">
        <v>4</v>
      </c>
      <c r="R12" s="11">
        <v>4</v>
      </c>
      <c r="S12" s="11">
        <v>0</v>
      </c>
      <c r="T12" s="11">
        <v>0</v>
      </c>
      <c r="U12" s="13">
        <f t="shared" si="0"/>
        <v>0.5833333333333334</v>
      </c>
      <c r="V12" s="13">
        <f t="shared" si="1"/>
        <v>0.23076923076923078</v>
      </c>
      <c r="W12" s="13">
        <f t="shared" si="2"/>
        <v>0.8141025641025641</v>
      </c>
      <c r="X12" s="14">
        <f t="shared" si="3"/>
        <v>0.23076923076923078</v>
      </c>
      <c r="Y12" s="13">
        <v>0.1</v>
      </c>
      <c r="Z12" s="10" t="str">
        <f t="shared" si="4"/>
        <v>박열</v>
      </c>
    </row>
    <row r="13" spans="1:26" ht="15" customHeight="1">
      <c r="A13" s="3" t="s">
        <v>249</v>
      </c>
      <c r="B13" s="3">
        <v>21</v>
      </c>
      <c r="C13" s="3" t="s">
        <v>36</v>
      </c>
      <c r="D13" s="10" t="s">
        <v>37</v>
      </c>
      <c r="E13" s="11">
        <v>20</v>
      </c>
      <c r="F13" s="12">
        <v>102</v>
      </c>
      <c r="G13" s="12">
        <v>81</v>
      </c>
      <c r="H13" s="11">
        <v>38</v>
      </c>
      <c r="I13" s="11">
        <v>42</v>
      </c>
      <c r="J13" s="11">
        <v>29</v>
      </c>
      <c r="K13" s="11">
        <v>4</v>
      </c>
      <c r="L13" s="11">
        <v>3</v>
      </c>
      <c r="M13" s="11">
        <v>6</v>
      </c>
      <c r="N13" s="11">
        <v>36</v>
      </c>
      <c r="O13" s="11">
        <v>9</v>
      </c>
      <c r="P13" s="11">
        <v>5</v>
      </c>
      <c r="Q13" s="11">
        <v>10</v>
      </c>
      <c r="R13" s="11">
        <v>27</v>
      </c>
      <c r="S13" s="11">
        <v>3</v>
      </c>
      <c r="T13" s="11">
        <v>2</v>
      </c>
      <c r="U13" s="13">
        <f t="shared" si="0"/>
        <v>0.5980392156862745</v>
      </c>
      <c r="V13" s="13">
        <f t="shared" si="1"/>
        <v>0.8641975308641975</v>
      </c>
      <c r="W13" s="13">
        <f t="shared" si="2"/>
        <v>1.462236746550472</v>
      </c>
      <c r="X13" s="14">
        <f t="shared" si="3"/>
        <v>0.5185185185185185</v>
      </c>
      <c r="Y13" s="13">
        <v>0.578</v>
      </c>
      <c r="Z13" s="10" t="str">
        <f t="shared" si="4"/>
        <v>장영목</v>
      </c>
    </row>
    <row r="14" spans="1:26" ht="15" customHeight="1">
      <c r="A14" s="3" t="s">
        <v>249</v>
      </c>
      <c r="B14" s="3">
        <v>23</v>
      </c>
      <c r="C14" s="3" t="s">
        <v>38</v>
      </c>
      <c r="D14" s="10" t="s">
        <v>39</v>
      </c>
      <c r="E14" s="11">
        <v>10</v>
      </c>
      <c r="F14" s="12">
        <v>46</v>
      </c>
      <c r="G14" s="12">
        <v>29</v>
      </c>
      <c r="H14" s="11">
        <v>16</v>
      </c>
      <c r="I14" s="11">
        <v>14</v>
      </c>
      <c r="J14" s="11">
        <v>7</v>
      </c>
      <c r="K14" s="11">
        <v>3</v>
      </c>
      <c r="L14" s="11">
        <v>0</v>
      </c>
      <c r="M14" s="11">
        <v>4</v>
      </c>
      <c r="N14" s="11">
        <v>13</v>
      </c>
      <c r="O14" s="11">
        <v>16</v>
      </c>
      <c r="P14" s="11">
        <v>4</v>
      </c>
      <c r="Q14" s="11">
        <v>1</v>
      </c>
      <c r="R14" s="11">
        <v>13</v>
      </c>
      <c r="S14" s="11">
        <v>0</v>
      </c>
      <c r="T14" s="11">
        <v>0</v>
      </c>
      <c r="U14" s="13">
        <f t="shared" si="0"/>
        <v>0.6739130434782609</v>
      </c>
      <c r="V14" s="13">
        <f t="shared" si="1"/>
        <v>1</v>
      </c>
      <c r="W14" s="13">
        <f t="shared" si="2"/>
        <v>1.6739130434782608</v>
      </c>
      <c r="X14" s="14">
        <f t="shared" si="3"/>
        <v>0.4827586206896552</v>
      </c>
      <c r="Y14" s="13">
        <v>0.455</v>
      </c>
      <c r="Z14" s="10" t="str">
        <f t="shared" si="4"/>
        <v>A. Hubbard</v>
      </c>
    </row>
    <row r="15" spans="1:26" ht="15" customHeight="1">
      <c r="A15" s="3" t="s">
        <v>40</v>
      </c>
      <c r="B15" s="3">
        <v>27</v>
      </c>
      <c r="C15" s="3" t="s">
        <v>41</v>
      </c>
      <c r="D15" s="10" t="s">
        <v>42</v>
      </c>
      <c r="E15" s="11">
        <v>12</v>
      </c>
      <c r="F15" s="12">
        <v>54</v>
      </c>
      <c r="G15" s="12">
        <v>41</v>
      </c>
      <c r="H15" s="11">
        <v>20</v>
      </c>
      <c r="I15" s="11">
        <v>18</v>
      </c>
      <c r="J15" s="11">
        <v>17</v>
      </c>
      <c r="K15" s="11">
        <v>1</v>
      </c>
      <c r="L15" s="11">
        <v>0</v>
      </c>
      <c r="M15" s="11">
        <v>0</v>
      </c>
      <c r="N15" s="11">
        <v>13</v>
      </c>
      <c r="O15" s="11">
        <v>11</v>
      </c>
      <c r="P15" s="11">
        <v>2</v>
      </c>
      <c r="Q15" s="11">
        <v>2</v>
      </c>
      <c r="R15" s="11">
        <v>21</v>
      </c>
      <c r="S15" s="11">
        <v>2</v>
      </c>
      <c r="T15" s="11">
        <v>0</v>
      </c>
      <c r="U15" s="13">
        <f t="shared" si="0"/>
        <v>0.5740740740740741</v>
      </c>
      <c r="V15" s="13">
        <f t="shared" si="1"/>
        <v>0.4634146341463415</v>
      </c>
      <c r="W15" s="13">
        <f t="shared" si="2"/>
        <v>1.0374887082204156</v>
      </c>
      <c r="X15" s="14">
        <f t="shared" si="3"/>
        <v>0.43902439024390244</v>
      </c>
      <c r="Y15" s="13">
        <v>0.455</v>
      </c>
      <c r="Z15" s="10" t="str">
        <f t="shared" si="4"/>
        <v>오근영</v>
      </c>
    </row>
    <row r="16" spans="1:26" ht="15" customHeight="1">
      <c r="A16" s="3" t="s">
        <v>249</v>
      </c>
      <c r="B16" s="3">
        <v>33</v>
      </c>
      <c r="C16" s="3" t="s">
        <v>43</v>
      </c>
      <c r="D16" s="10" t="s">
        <v>44</v>
      </c>
      <c r="E16" s="11">
        <v>17</v>
      </c>
      <c r="F16" s="12">
        <v>83</v>
      </c>
      <c r="G16" s="12">
        <v>68</v>
      </c>
      <c r="H16" s="11">
        <v>30</v>
      </c>
      <c r="I16" s="11">
        <v>25</v>
      </c>
      <c r="J16" s="11">
        <v>20</v>
      </c>
      <c r="K16" s="11">
        <v>3</v>
      </c>
      <c r="L16" s="11">
        <v>2</v>
      </c>
      <c r="M16" s="11">
        <v>0</v>
      </c>
      <c r="N16" s="11">
        <v>22</v>
      </c>
      <c r="O16" s="11">
        <v>12</v>
      </c>
      <c r="P16" s="11">
        <v>7</v>
      </c>
      <c r="Q16" s="11">
        <v>1</v>
      </c>
      <c r="R16" s="11">
        <v>21</v>
      </c>
      <c r="S16" s="11">
        <v>2</v>
      </c>
      <c r="T16" s="11">
        <v>2</v>
      </c>
      <c r="U16" s="13">
        <f t="shared" si="0"/>
        <v>0.4578313253012048</v>
      </c>
      <c r="V16" s="13">
        <f t="shared" si="1"/>
        <v>0.47058823529411764</v>
      </c>
      <c r="W16" s="13">
        <f t="shared" si="2"/>
        <v>0.9284195605953225</v>
      </c>
      <c r="X16" s="14">
        <f t="shared" si="3"/>
        <v>0.36764705882352944</v>
      </c>
      <c r="Y16" s="13">
        <v>0.348</v>
      </c>
      <c r="Z16" s="10" t="str">
        <f t="shared" si="4"/>
        <v>권영대</v>
      </c>
    </row>
    <row r="17" spans="1:26" ht="15" customHeight="1">
      <c r="A17" s="3" t="s">
        <v>249</v>
      </c>
      <c r="B17" s="3">
        <v>36</v>
      </c>
      <c r="C17" s="3" t="s">
        <v>45</v>
      </c>
      <c r="D17" s="10" t="s">
        <v>46</v>
      </c>
      <c r="E17" s="11">
        <v>13</v>
      </c>
      <c r="F17" s="12">
        <v>68</v>
      </c>
      <c r="G17" s="12">
        <v>60</v>
      </c>
      <c r="H17" s="11">
        <v>27</v>
      </c>
      <c r="I17" s="11">
        <v>25</v>
      </c>
      <c r="J17" s="11">
        <v>17</v>
      </c>
      <c r="K17" s="11">
        <v>5</v>
      </c>
      <c r="L17" s="11">
        <v>0</v>
      </c>
      <c r="M17" s="11">
        <v>2</v>
      </c>
      <c r="N17" s="11">
        <v>26</v>
      </c>
      <c r="O17" s="11">
        <v>6</v>
      </c>
      <c r="P17" s="11">
        <v>13</v>
      </c>
      <c r="Q17" s="11">
        <v>2</v>
      </c>
      <c r="R17" s="11">
        <v>40</v>
      </c>
      <c r="S17" s="11">
        <v>1</v>
      </c>
      <c r="T17" s="11">
        <v>0</v>
      </c>
      <c r="U17" s="13">
        <f t="shared" si="0"/>
        <v>0.4852941176470588</v>
      </c>
      <c r="V17" s="13">
        <f t="shared" si="1"/>
        <v>0.5833333333333334</v>
      </c>
      <c r="W17" s="13">
        <f t="shared" si="2"/>
        <v>1.0686274509803921</v>
      </c>
      <c r="X17" s="14">
        <f t="shared" si="3"/>
        <v>0.4166666666666667</v>
      </c>
      <c r="Y17" s="13">
        <v>0.571</v>
      </c>
      <c r="Z17" s="10" t="str">
        <f t="shared" si="4"/>
        <v>이상엽</v>
      </c>
    </row>
    <row r="18" spans="1:26" ht="15" customHeight="1">
      <c r="A18" s="3" t="s">
        <v>249</v>
      </c>
      <c r="B18" s="3">
        <v>47</v>
      </c>
      <c r="C18" s="3" t="s">
        <v>47</v>
      </c>
      <c r="D18" s="10" t="s">
        <v>251</v>
      </c>
      <c r="E18" s="11">
        <v>19</v>
      </c>
      <c r="F18" s="12">
        <v>95</v>
      </c>
      <c r="G18" s="12">
        <v>72</v>
      </c>
      <c r="H18" s="11">
        <v>32</v>
      </c>
      <c r="I18" s="11">
        <v>26</v>
      </c>
      <c r="J18" s="11">
        <v>14</v>
      </c>
      <c r="K18" s="11">
        <v>7</v>
      </c>
      <c r="L18" s="11">
        <v>5</v>
      </c>
      <c r="M18" s="11">
        <v>0</v>
      </c>
      <c r="N18" s="11">
        <v>23</v>
      </c>
      <c r="O18" s="11">
        <v>20</v>
      </c>
      <c r="P18" s="11">
        <v>18</v>
      </c>
      <c r="Q18" s="11">
        <v>2</v>
      </c>
      <c r="R18" s="11">
        <v>17</v>
      </c>
      <c r="S18" s="11">
        <v>1</v>
      </c>
      <c r="T18" s="11">
        <v>1</v>
      </c>
      <c r="U18" s="13">
        <f t="shared" si="0"/>
        <v>0.5052631578947369</v>
      </c>
      <c r="V18" s="13">
        <f t="shared" si="1"/>
        <v>0.5972222222222222</v>
      </c>
      <c r="W18" s="13">
        <f t="shared" si="2"/>
        <v>1.102485380116959</v>
      </c>
      <c r="X18" s="14">
        <f t="shared" si="3"/>
        <v>0.3611111111111111</v>
      </c>
      <c r="Y18" s="13">
        <v>0.366</v>
      </c>
      <c r="Z18" s="10" t="str">
        <f t="shared" si="4"/>
        <v>A. Kang</v>
      </c>
    </row>
    <row r="19" spans="1:26" ht="15" customHeight="1">
      <c r="A19" s="3" t="s">
        <v>249</v>
      </c>
      <c r="B19" s="3">
        <v>51</v>
      </c>
      <c r="C19" s="3" t="s">
        <v>48</v>
      </c>
      <c r="D19" s="10" t="s">
        <v>49</v>
      </c>
      <c r="E19" s="11">
        <v>18</v>
      </c>
      <c r="F19" s="12">
        <v>84</v>
      </c>
      <c r="G19" s="12">
        <v>65</v>
      </c>
      <c r="H19" s="11">
        <v>23</v>
      </c>
      <c r="I19" s="11">
        <v>21</v>
      </c>
      <c r="J19" s="11">
        <v>16</v>
      </c>
      <c r="K19" s="11">
        <v>3</v>
      </c>
      <c r="L19" s="11">
        <v>2</v>
      </c>
      <c r="M19" s="11">
        <v>0</v>
      </c>
      <c r="N19" s="11">
        <v>18</v>
      </c>
      <c r="O19" s="11">
        <v>12</v>
      </c>
      <c r="P19" s="11">
        <v>11</v>
      </c>
      <c r="Q19" s="11">
        <v>7</v>
      </c>
      <c r="R19" s="11">
        <v>23</v>
      </c>
      <c r="S19" s="11">
        <v>0</v>
      </c>
      <c r="T19" s="11">
        <v>0</v>
      </c>
      <c r="U19" s="13">
        <f t="shared" si="0"/>
        <v>0.47619047619047616</v>
      </c>
      <c r="V19" s="13">
        <f t="shared" si="1"/>
        <v>0.4307692307692308</v>
      </c>
      <c r="W19" s="13">
        <f t="shared" si="2"/>
        <v>0.906959706959707</v>
      </c>
      <c r="X19" s="14">
        <f t="shared" si="3"/>
        <v>0.3230769230769231</v>
      </c>
      <c r="Y19" s="13">
        <v>0.333</v>
      </c>
      <c r="Z19" s="10" t="str">
        <f t="shared" si="4"/>
        <v>한규만</v>
      </c>
    </row>
    <row r="20" spans="1:26" ht="15" customHeight="1">
      <c r="A20" s="3" t="s">
        <v>249</v>
      </c>
      <c r="B20" s="3">
        <v>61</v>
      </c>
      <c r="C20" s="3" t="s">
        <v>50</v>
      </c>
      <c r="D20" s="10" t="s">
        <v>51</v>
      </c>
      <c r="E20" s="11">
        <v>2</v>
      </c>
      <c r="F20" s="12">
        <v>4</v>
      </c>
      <c r="G20" s="12">
        <v>4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1</v>
      </c>
      <c r="Q20" s="11">
        <v>0</v>
      </c>
      <c r="R20" s="11">
        <v>0</v>
      </c>
      <c r="S20" s="11">
        <v>0</v>
      </c>
      <c r="T20" s="11">
        <v>0</v>
      </c>
      <c r="U20" s="13">
        <f t="shared" si="0"/>
        <v>0</v>
      </c>
      <c r="V20" s="13">
        <f t="shared" si="1"/>
        <v>0</v>
      </c>
      <c r="W20" s="13">
        <f t="shared" si="2"/>
        <v>0</v>
      </c>
      <c r="X20" s="14">
        <f t="shared" si="3"/>
        <v>0</v>
      </c>
      <c r="Y20" s="13">
        <v>0</v>
      </c>
      <c r="Z20" s="10" t="str">
        <f t="shared" si="4"/>
        <v>김도휘</v>
      </c>
    </row>
    <row r="21" spans="1:26" ht="15" customHeight="1">
      <c r="A21" s="3" t="s">
        <v>249</v>
      </c>
      <c r="B21" s="3">
        <v>69</v>
      </c>
      <c r="C21" s="3" t="s">
        <v>52</v>
      </c>
      <c r="D21" s="10" t="s">
        <v>53</v>
      </c>
      <c r="E21" s="11">
        <v>3</v>
      </c>
      <c r="F21" s="12">
        <v>3</v>
      </c>
      <c r="G21" s="12">
        <v>3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2</v>
      </c>
      <c r="Q21" s="11">
        <v>0</v>
      </c>
      <c r="R21" s="11">
        <v>0</v>
      </c>
      <c r="S21" s="11">
        <v>0</v>
      </c>
      <c r="T21" s="11">
        <v>0</v>
      </c>
      <c r="U21" s="13">
        <f t="shared" si="0"/>
        <v>0</v>
      </c>
      <c r="V21" s="13">
        <f t="shared" si="1"/>
        <v>0</v>
      </c>
      <c r="W21" s="13">
        <f t="shared" si="2"/>
        <v>0</v>
      </c>
      <c r="X21" s="14">
        <f t="shared" si="3"/>
        <v>0</v>
      </c>
      <c r="Y21" s="13">
        <v>0</v>
      </c>
      <c r="Z21" s="10" t="str">
        <f t="shared" si="4"/>
        <v>김훈</v>
      </c>
    </row>
    <row r="22" spans="1:26" ht="15" customHeight="1">
      <c r="A22" s="3" t="s">
        <v>249</v>
      </c>
      <c r="B22" s="3">
        <v>88</v>
      </c>
      <c r="C22" s="3" t="s">
        <v>54</v>
      </c>
      <c r="D22" s="10" t="s">
        <v>55</v>
      </c>
      <c r="E22" s="11">
        <v>14</v>
      </c>
      <c r="F22" s="12">
        <v>56</v>
      </c>
      <c r="G22" s="12">
        <v>51</v>
      </c>
      <c r="H22" s="11">
        <v>23</v>
      </c>
      <c r="I22" s="11">
        <v>22</v>
      </c>
      <c r="J22" s="11">
        <v>13</v>
      </c>
      <c r="K22" s="11">
        <v>5</v>
      </c>
      <c r="L22" s="11">
        <v>2</v>
      </c>
      <c r="M22" s="11">
        <v>2</v>
      </c>
      <c r="N22" s="11">
        <v>22</v>
      </c>
      <c r="O22" s="11">
        <v>4</v>
      </c>
      <c r="P22" s="11">
        <v>6</v>
      </c>
      <c r="Q22" s="11">
        <v>1</v>
      </c>
      <c r="R22" s="11">
        <v>12</v>
      </c>
      <c r="S22" s="11">
        <v>0</v>
      </c>
      <c r="T22" s="11">
        <v>0</v>
      </c>
      <c r="U22" s="13">
        <f t="shared" si="0"/>
        <v>0.48214285714285715</v>
      </c>
      <c r="V22" s="13">
        <f t="shared" si="1"/>
        <v>0.7254901960784313</v>
      </c>
      <c r="W22" s="13">
        <f t="shared" si="2"/>
        <v>1.2076330532212884</v>
      </c>
      <c r="X22" s="14">
        <f t="shared" si="3"/>
        <v>0.43137254901960786</v>
      </c>
      <c r="Y22" s="13">
        <v>0.433</v>
      </c>
      <c r="Z22" s="10" t="str">
        <f t="shared" si="4"/>
        <v>오지섭</v>
      </c>
    </row>
    <row r="23" spans="1:27" s="29" customFormat="1" ht="15" customHeight="1">
      <c r="A23" s="21" t="s">
        <v>252</v>
      </c>
      <c r="B23" s="21"/>
      <c r="C23" s="22"/>
      <c r="D23" s="22"/>
      <c r="E23" s="23">
        <f>MAX(E4:E22)</f>
        <v>20</v>
      </c>
      <c r="F23" s="24">
        <f aca="true" t="shared" si="5" ref="F23:T23">SUM(F4:F22)</f>
        <v>975</v>
      </c>
      <c r="G23" s="24">
        <f t="shared" si="5"/>
        <v>763</v>
      </c>
      <c r="H23" s="24">
        <f t="shared" si="5"/>
        <v>323</v>
      </c>
      <c r="I23" s="24">
        <f t="shared" si="5"/>
        <v>280</v>
      </c>
      <c r="J23" s="24">
        <f t="shared" si="5"/>
        <v>204</v>
      </c>
      <c r="K23" s="24">
        <f t="shared" si="5"/>
        <v>44</v>
      </c>
      <c r="L23" s="24">
        <f t="shared" si="5"/>
        <v>16</v>
      </c>
      <c r="M23" s="24">
        <f t="shared" si="5"/>
        <v>15</v>
      </c>
      <c r="N23" s="24">
        <f t="shared" si="5"/>
        <v>259</v>
      </c>
      <c r="O23" s="24">
        <f t="shared" si="5"/>
        <v>145</v>
      </c>
      <c r="P23" s="24">
        <f t="shared" si="5"/>
        <v>125</v>
      </c>
      <c r="Q23" s="24">
        <f t="shared" si="5"/>
        <v>60</v>
      </c>
      <c r="R23" s="24">
        <f t="shared" si="5"/>
        <v>282</v>
      </c>
      <c r="S23" s="24">
        <f t="shared" si="5"/>
        <v>14</v>
      </c>
      <c r="T23" s="24">
        <f t="shared" si="5"/>
        <v>7</v>
      </c>
      <c r="U23" s="25">
        <f t="shared" si="0"/>
        <v>0.49743589743589745</v>
      </c>
      <c r="V23" s="25">
        <f t="shared" si="1"/>
        <v>0.5242463958060288</v>
      </c>
      <c r="W23" s="25">
        <f t="shared" si="2"/>
        <v>1.0216822932419263</v>
      </c>
      <c r="X23" s="26">
        <f t="shared" si="3"/>
        <v>0.3669724770642202</v>
      </c>
      <c r="Y23" s="25">
        <v>0.3804347826086957</v>
      </c>
      <c r="Z23" s="27"/>
      <c r="AA23" s="28"/>
    </row>
    <row r="24" spans="3:27" s="30" customFormat="1" ht="15" customHeight="1">
      <c r="C24" s="3"/>
      <c r="D24" s="31"/>
      <c r="F24" s="32"/>
      <c r="G24" s="32"/>
      <c r="U24" s="33"/>
      <c r="V24" s="34"/>
      <c r="W24" s="34"/>
      <c r="X24" s="35"/>
      <c r="Y24" s="34"/>
      <c r="Z24" s="31"/>
      <c r="AA24" s="3"/>
    </row>
    <row r="25" spans="1:25" s="1" customFormat="1" ht="15" customHeight="1">
      <c r="A25" s="1" t="s">
        <v>219</v>
      </c>
      <c r="B25" s="1" t="s">
        <v>220</v>
      </c>
      <c r="C25" s="1" t="s">
        <v>0</v>
      </c>
      <c r="D25" s="1" t="s">
        <v>221</v>
      </c>
      <c r="E25" s="1" t="s">
        <v>1</v>
      </c>
      <c r="F25" s="1" t="s">
        <v>2</v>
      </c>
      <c r="G25" s="1" t="s">
        <v>3</v>
      </c>
      <c r="H25" s="1" t="s">
        <v>4</v>
      </c>
      <c r="I25" s="1" t="s">
        <v>5</v>
      </c>
      <c r="J25" s="1" t="s">
        <v>6</v>
      </c>
      <c r="K25" s="1" t="s">
        <v>7</v>
      </c>
      <c r="L25" s="1" t="s">
        <v>8</v>
      </c>
      <c r="M25" s="1" t="s">
        <v>9</v>
      </c>
      <c r="N25" s="1" t="s">
        <v>10</v>
      </c>
      <c r="O25" s="1" t="s">
        <v>11</v>
      </c>
      <c r="P25" s="1" t="s">
        <v>12</v>
      </c>
      <c r="Q25" s="1" t="s">
        <v>13</v>
      </c>
      <c r="R25" s="1" t="s">
        <v>14</v>
      </c>
      <c r="S25" s="1" t="s">
        <v>15</v>
      </c>
      <c r="T25" s="1" t="s">
        <v>16</v>
      </c>
      <c r="U25" s="2" t="s">
        <v>17</v>
      </c>
      <c r="V25" s="1" t="s">
        <v>18</v>
      </c>
      <c r="W25" s="1" t="s">
        <v>222</v>
      </c>
      <c r="X25" s="1" t="s">
        <v>223</v>
      </c>
      <c r="Y25" s="1" t="s">
        <v>224</v>
      </c>
    </row>
    <row r="26" spans="1:25" ht="15" customHeight="1">
      <c r="A26" s="3" t="s">
        <v>225</v>
      </c>
      <c r="C26" s="3" t="s">
        <v>226</v>
      </c>
      <c r="D26" s="4" t="s">
        <v>227</v>
      </c>
      <c r="E26" s="5" t="s">
        <v>228</v>
      </c>
      <c r="F26" s="6" t="s">
        <v>229</v>
      </c>
      <c r="G26" s="6" t="s">
        <v>230</v>
      </c>
      <c r="H26" s="5" t="s">
        <v>231</v>
      </c>
      <c r="I26" s="5" t="s">
        <v>232</v>
      </c>
      <c r="J26" s="5" t="s">
        <v>233</v>
      </c>
      <c r="K26" s="5" t="s">
        <v>234</v>
      </c>
      <c r="L26" s="5" t="s">
        <v>235</v>
      </c>
      <c r="M26" s="5" t="s">
        <v>236</v>
      </c>
      <c r="N26" s="5" t="s">
        <v>237</v>
      </c>
      <c r="O26" s="5" t="s">
        <v>238</v>
      </c>
      <c r="P26" s="5" t="s">
        <v>239</v>
      </c>
      <c r="Q26" s="5" t="s">
        <v>240</v>
      </c>
      <c r="R26" s="5" t="s">
        <v>241</v>
      </c>
      <c r="S26" s="5" t="s">
        <v>242</v>
      </c>
      <c r="T26" s="5" t="s">
        <v>243</v>
      </c>
      <c r="U26" s="7" t="s">
        <v>244</v>
      </c>
      <c r="V26" s="7" t="s">
        <v>245</v>
      </c>
      <c r="W26" s="7" t="s">
        <v>246</v>
      </c>
      <c r="X26" s="8" t="s">
        <v>247</v>
      </c>
      <c r="Y26" s="9" t="s">
        <v>248</v>
      </c>
    </row>
    <row r="27" spans="1:26" ht="15" customHeight="1">
      <c r="A27" s="3" t="s">
        <v>253</v>
      </c>
      <c r="B27" s="3">
        <v>1</v>
      </c>
      <c r="C27" s="3" t="s">
        <v>56</v>
      </c>
      <c r="D27" s="10" t="s">
        <v>57</v>
      </c>
      <c r="E27" s="3">
        <v>19</v>
      </c>
      <c r="F27" s="36">
        <v>87</v>
      </c>
      <c r="G27" s="36">
        <v>70</v>
      </c>
      <c r="H27" s="3">
        <v>17</v>
      </c>
      <c r="I27" s="3">
        <v>18</v>
      </c>
      <c r="J27" s="3">
        <v>17</v>
      </c>
      <c r="K27" s="3">
        <v>0</v>
      </c>
      <c r="L27" s="3">
        <v>1</v>
      </c>
      <c r="M27" s="3">
        <v>0</v>
      </c>
      <c r="N27" s="3">
        <v>14</v>
      </c>
      <c r="O27" s="3">
        <v>14</v>
      </c>
      <c r="P27" s="3">
        <v>16</v>
      </c>
      <c r="Q27" s="3">
        <v>2</v>
      </c>
      <c r="R27" s="3">
        <v>18</v>
      </c>
      <c r="S27" s="3">
        <v>3</v>
      </c>
      <c r="T27" s="3">
        <v>1</v>
      </c>
      <c r="U27" s="13">
        <f aca="true" t="shared" si="6" ref="U27:U48">(I27+O27+Q27)/F27</f>
        <v>0.39080459770114945</v>
      </c>
      <c r="V27" s="13">
        <f aca="true" t="shared" si="7" ref="V27:V48">(J27+2*K27+3*L27+4*M27)/G27</f>
        <v>0.2857142857142857</v>
      </c>
      <c r="W27" s="13">
        <f aca="true" t="shared" si="8" ref="W27:W48">U27+V27</f>
        <v>0.6765188834154352</v>
      </c>
      <c r="X27" s="14">
        <f aca="true" t="shared" si="9" ref="X27:X48">I27/G27</f>
        <v>0.2571428571428571</v>
      </c>
      <c r="Y27" s="13">
        <v>0.282</v>
      </c>
      <c r="Z27" s="10" t="str">
        <f aca="true" t="shared" si="10" ref="Z27:Z47">D27</f>
        <v>황승현</v>
      </c>
    </row>
    <row r="28" spans="1:26" ht="15" customHeight="1">
      <c r="A28" s="3" t="s">
        <v>253</v>
      </c>
      <c r="B28" s="3">
        <v>2</v>
      </c>
      <c r="C28" s="3" t="s">
        <v>58</v>
      </c>
      <c r="D28" s="10" t="s">
        <v>59</v>
      </c>
      <c r="E28" s="3">
        <v>17</v>
      </c>
      <c r="F28" s="36">
        <v>94</v>
      </c>
      <c r="G28" s="36">
        <v>76</v>
      </c>
      <c r="H28" s="3">
        <v>32</v>
      </c>
      <c r="I28" s="3">
        <v>31</v>
      </c>
      <c r="J28" s="3">
        <v>27</v>
      </c>
      <c r="K28" s="3">
        <v>3</v>
      </c>
      <c r="L28" s="3">
        <v>0</v>
      </c>
      <c r="M28" s="3">
        <v>1</v>
      </c>
      <c r="N28" s="3">
        <v>17</v>
      </c>
      <c r="O28" s="3">
        <v>13</v>
      </c>
      <c r="P28" s="3">
        <v>4</v>
      </c>
      <c r="Q28" s="3">
        <v>3</v>
      </c>
      <c r="R28" s="3">
        <v>28</v>
      </c>
      <c r="S28" s="3">
        <v>4</v>
      </c>
      <c r="T28" s="3">
        <v>2</v>
      </c>
      <c r="U28" s="13">
        <f t="shared" si="6"/>
        <v>0.5</v>
      </c>
      <c r="V28" s="13">
        <f t="shared" si="7"/>
        <v>0.4868421052631579</v>
      </c>
      <c r="W28" s="13">
        <f t="shared" si="8"/>
        <v>0.986842105263158</v>
      </c>
      <c r="X28" s="14">
        <f t="shared" si="9"/>
        <v>0.40789473684210525</v>
      </c>
      <c r="Y28" s="13">
        <v>0.405</v>
      </c>
      <c r="Z28" s="10" t="str">
        <f t="shared" si="10"/>
        <v>이신형</v>
      </c>
    </row>
    <row r="29" spans="1:26" ht="15" customHeight="1">
      <c r="A29" s="3" t="s">
        <v>253</v>
      </c>
      <c r="B29" s="3">
        <v>3</v>
      </c>
      <c r="C29" s="3" t="s">
        <v>60</v>
      </c>
      <c r="D29" s="10" t="s">
        <v>61</v>
      </c>
      <c r="E29" s="3">
        <v>7</v>
      </c>
      <c r="F29" s="36">
        <v>37</v>
      </c>
      <c r="G29" s="36">
        <v>32</v>
      </c>
      <c r="H29" s="3">
        <v>7</v>
      </c>
      <c r="I29" s="3">
        <v>5</v>
      </c>
      <c r="J29" s="3">
        <v>4</v>
      </c>
      <c r="K29" s="3">
        <v>1</v>
      </c>
      <c r="L29" s="3">
        <v>0</v>
      </c>
      <c r="M29" s="3">
        <v>0</v>
      </c>
      <c r="N29" s="3">
        <v>9</v>
      </c>
      <c r="O29" s="3">
        <v>3</v>
      </c>
      <c r="P29" s="3">
        <v>4</v>
      </c>
      <c r="Q29" s="3">
        <v>0</v>
      </c>
      <c r="R29" s="3">
        <v>5</v>
      </c>
      <c r="S29" s="3">
        <v>0</v>
      </c>
      <c r="T29" s="3">
        <v>2</v>
      </c>
      <c r="U29" s="13">
        <f t="shared" si="6"/>
        <v>0.21621621621621623</v>
      </c>
      <c r="V29" s="13">
        <f t="shared" si="7"/>
        <v>0.1875</v>
      </c>
      <c r="W29" s="13">
        <f t="shared" si="8"/>
        <v>0.40371621621621623</v>
      </c>
      <c r="X29" s="14">
        <f t="shared" si="9"/>
        <v>0.15625</v>
      </c>
      <c r="Y29" s="13">
        <v>0.1</v>
      </c>
      <c r="Z29" s="10" t="str">
        <f t="shared" si="10"/>
        <v>전형준</v>
      </c>
    </row>
    <row r="30" spans="1:26" ht="15" customHeight="1">
      <c r="A30" s="3" t="s">
        <v>253</v>
      </c>
      <c r="B30" s="3">
        <v>4</v>
      </c>
      <c r="C30" s="3" t="s">
        <v>62</v>
      </c>
      <c r="D30" s="10" t="s">
        <v>63</v>
      </c>
      <c r="E30" s="3">
        <v>20</v>
      </c>
      <c r="F30" s="36">
        <v>111</v>
      </c>
      <c r="G30" s="36">
        <v>85</v>
      </c>
      <c r="H30" s="3">
        <v>37</v>
      </c>
      <c r="I30" s="3">
        <v>35</v>
      </c>
      <c r="J30" s="3">
        <v>24</v>
      </c>
      <c r="K30" s="3">
        <v>8</v>
      </c>
      <c r="L30" s="3">
        <v>3</v>
      </c>
      <c r="M30" s="3">
        <v>0</v>
      </c>
      <c r="N30" s="3">
        <v>37</v>
      </c>
      <c r="O30" s="3">
        <v>18</v>
      </c>
      <c r="P30" s="3">
        <v>5</v>
      </c>
      <c r="Q30" s="3">
        <v>2</v>
      </c>
      <c r="R30" s="3">
        <v>32</v>
      </c>
      <c r="S30" s="3">
        <v>3</v>
      </c>
      <c r="T30" s="3">
        <v>4</v>
      </c>
      <c r="U30" s="13">
        <f t="shared" si="6"/>
        <v>0.4954954954954955</v>
      </c>
      <c r="V30" s="13">
        <f t="shared" si="7"/>
        <v>0.5764705882352941</v>
      </c>
      <c r="W30" s="13">
        <f t="shared" si="8"/>
        <v>1.0719660837307896</v>
      </c>
      <c r="X30" s="14">
        <f t="shared" si="9"/>
        <v>0.4117647058823529</v>
      </c>
      <c r="Y30" s="13">
        <v>0.386</v>
      </c>
      <c r="Z30" s="10" t="str">
        <f t="shared" si="10"/>
        <v>박영선</v>
      </c>
    </row>
    <row r="31" spans="1:26" ht="15" customHeight="1">
      <c r="A31" s="3" t="s">
        <v>253</v>
      </c>
      <c r="B31" s="3">
        <v>7</v>
      </c>
      <c r="C31" s="3" t="s">
        <v>64</v>
      </c>
      <c r="D31" s="10" t="s">
        <v>65</v>
      </c>
      <c r="E31" s="3">
        <v>18</v>
      </c>
      <c r="F31" s="36">
        <v>96</v>
      </c>
      <c r="G31" s="36">
        <v>84</v>
      </c>
      <c r="H31" s="3">
        <v>26</v>
      </c>
      <c r="I31" s="3">
        <v>34</v>
      </c>
      <c r="J31" s="3">
        <v>22</v>
      </c>
      <c r="K31" s="3">
        <v>9</v>
      </c>
      <c r="L31" s="3">
        <v>1</v>
      </c>
      <c r="M31" s="3">
        <v>2</v>
      </c>
      <c r="N31" s="3">
        <v>36</v>
      </c>
      <c r="O31" s="3">
        <v>8</v>
      </c>
      <c r="P31" s="3">
        <v>5</v>
      </c>
      <c r="Q31" s="3">
        <v>2</v>
      </c>
      <c r="R31" s="3">
        <v>24</v>
      </c>
      <c r="S31" s="3">
        <v>0</v>
      </c>
      <c r="T31" s="3">
        <v>2</v>
      </c>
      <c r="U31" s="13">
        <f t="shared" si="6"/>
        <v>0.4583333333333333</v>
      </c>
      <c r="V31" s="13">
        <f t="shared" si="7"/>
        <v>0.6071428571428571</v>
      </c>
      <c r="W31" s="13">
        <f t="shared" si="8"/>
        <v>1.0654761904761905</v>
      </c>
      <c r="X31" s="14">
        <f t="shared" si="9"/>
        <v>0.40476190476190477</v>
      </c>
      <c r="Y31" s="13">
        <v>0.407</v>
      </c>
      <c r="Z31" s="10" t="str">
        <f t="shared" si="10"/>
        <v>황득기</v>
      </c>
    </row>
    <row r="32" spans="1:26" ht="15" customHeight="1">
      <c r="A32" s="3" t="s">
        <v>253</v>
      </c>
      <c r="B32" s="3">
        <v>10</v>
      </c>
      <c r="C32" s="3" t="s">
        <v>66</v>
      </c>
      <c r="D32" s="10" t="s">
        <v>67</v>
      </c>
      <c r="E32" s="3">
        <v>8</v>
      </c>
      <c r="F32" s="36">
        <v>33</v>
      </c>
      <c r="G32" s="36">
        <v>31</v>
      </c>
      <c r="H32" s="3">
        <v>5</v>
      </c>
      <c r="I32" s="3">
        <v>11</v>
      </c>
      <c r="J32" s="3">
        <v>10</v>
      </c>
      <c r="K32" s="3">
        <v>1</v>
      </c>
      <c r="L32" s="3">
        <v>0</v>
      </c>
      <c r="M32" s="3">
        <v>0</v>
      </c>
      <c r="N32" s="3">
        <v>6</v>
      </c>
      <c r="O32" s="3">
        <v>1</v>
      </c>
      <c r="P32" s="3">
        <v>5</v>
      </c>
      <c r="Q32" s="3">
        <v>1</v>
      </c>
      <c r="R32" s="3">
        <v>7</v>
      </c>
      <c r="S32" s="3">
        <v>0</v>
      </c>
      <c r="T32" s="3">
        <v>0</v>
      </c>
      <c r="U32" s="13">
        <f t="shared" si="6"/>
        <v>0.3939393939393939</v>
      </c>
      <c r="V32" s="13">
        <f t="shared" si="7"/>
        <v>0.3870967741935484</v>
      </c>
      <c r="W32" s="13">
        <f t="shared" si="8"/>
        <v>0.7810361681329423</v>
      </c>
      <c r="X32" s="14">
        <f t="shared" si="9"/>
        <v>0.3548387096774194</v>
      </c>
      <c r="Y32" s="13">
        <v>0.412</v>
      </c>
      <c r="Z32" s="10" t="str">
        <f t="shared" si="10"/>
        <v>김민규</v>
      </c>
    </row>
    <row r="33" spans="1:26" ht="15" customHeight="1">
      <c r="A33" s="3" t="s">
        <v>254</v>
      </c>
      <c r="B33" s="3">
        <v>11</v>
      </c>
      <c r="C33" s="3" t="s">
        <v>68</v>
      </c>
      <c r="D33" s="10" t="s">
        <v>255</v>
      </c>
      <c r="E33" s="3">
        <v>5</v>
      </c>
      <c r="F33" s="36">
        <v>14</v>
      </c>
      <c r="G33" s="36">
        <v>12</v>
      </c>
      <c r="H33" s="3">
        <v>3</v>
      </c>
      <c r="I33" s="3">
        <v>1</v>
      </c>
      <c r="J33" s="3">
        <v>1</v>
      </c>
      <c r="K33" s="3">
        <v>0</v>
      </c>
      <c r="L33" s="3">
        <v>0</v>
      </c>
      <c r="M33" s="3">
        <v>0</v>
      </c>
      <c r="N33" s="3">
        <v>2</v>
      </c>
      <c r="O33" s="3">
        <v>2</v>
      </c>
      <c r="P33" s="3">
        <v>4</v>
      </c>
      <c r="Q33" s="3">
        <v>0</v>
      </c>
      <c r="R33" s="3">
        <v>1</v>
      </c>
      <c r="S33" s="3">
        <v>0</v>
      </c>
      <c r="T33" s="3">
        <v>0</v>
      </c>
      <c r="U33" s="13">
        <f t="shared" si="6"/>
        <v>0.21428571428571427</v>
      </c>
      <c r="V33" s="13">
        <f t="shared" si="7"/>
        <v>0.08333333333333333</v>
      </c>
      <c r="W33" s="13">
        <f t="shared" si="8"/>
        <v>0.2976190476190476</v>
      </c>
      <c r="X33" s="14">
        <f t="shared" si="9"/>
        <v>0.08333333333333333</v>
      </c>
      <c r="Y33" s="13">
        <v>0.1</v>
      </c>
      <c r="Z33" s="10" t="str">
        <f t="shared" si="10"/>
        <v>김재현</v>
      </c>
    </row>
    <row r="34" spans="1:26" ht="15" customHeight="1">
      <c r="A34" s="3" t="s">
        <v>253</v>
      </c>
      <c r="B34" s="3">
        <v>13</v>
      </c>
      <c r="C34" s="3" t="s">
        <v>69</v>
      </c>
      <c r="D34" s="10" t="s">
        <v>70</v>
      </c>
      <c r="E34" s="3">
        <v>18</v>
      </c>
      <c r="F34" s="36">
        <v>93</v>
      </c>
      <c r="G34" s="36">
        <v>84</v>
      </c>
      <c r="H34" s="3">
        <v>21</v>
      </c>
      <c r="I34" s="3">
        <v>25</v>
      </c>
      <c r="J34" s="3">
        <v>21</v>
      </c>
      <c r="K34" s="3">
        <v>2</v>
      </c>
      <c r="L34" s="3">
        <v>1</v>
      </c>
      <c r="M34" s="3">
        <v>1</v>
      </c>
      <c r="N34" s="3">
        <v>23</v>
      </c>
      <c r="O34" s="3">
        <v>8</v>
      </c>
      <c r="P34" s="3">
        <v>14</v>
      </c>
      <c r="Q34" s="3">
        <v>1</v>
      </c>
      <c r="R34" s="3">
        <v>20</v>
      </c>
      <c r="S34" s="3">
        <v>1</v>
      </c>
      <c r="T34" s="3">
        <v>0</v>
      </c>
      <c r="U34" s="13">
        <f t="shared" si="6"/>
        <v>0.3655913978494624</v>
      </c>
      <c r="V34" s="13">
        <f t="shared" si="7"/>
        <v>0.38095238095238093</v>
      </c>
      <c r="W34" s="13">
        <f t="shared" si="8"/>
        <v>0.7465437788018433</v>
      </c>
      <c r="X34" s="14">
        <f t="shared" si="9"/>
        <v>0.2976190476190476</v>
      </c>
      <c r="Y34" s="13">
        <v>0.357</v>
      </c>
      <c r="Z34" s="10" t="str">
        <f t="shared" si="10"/>
        <v>김병진</v>
      </c>
    </row>
    <row r="35" spans="1:26" ht="15" customHeight="1">
      <c r="A35" s="3" t="s">
        <v>253</v>
      </c>
      <c r="B35" s="3">
        <v>14</v>
      </c>
      <c r="C35" s="3" t="s">
        <v>71</v>
      </c>
      <c r="D35" s="10" t="s">
        <v>72</v>
      </c>
      <c r="E35" s="3">
        <v>16</v>
      </c>
      <c r="F35" s="36">
        <v>44</v>
      </c>
      <c r="G35" s="36">
        <v>40</v>
      </c>
      <c r="H35" s="3">
        <v>5</v>
      </c>
      <c r="I35" s="3">
        <v>7</v>
      </c>
      <c r="J35" s="3">
        <v>7</v>
      </c>
      <c r="K35" s="3">
        <v>0</v>
      </c>
      <c r="L35" s="3">
        <v>0</v>
      </c>
      <c r="M35" s="3">
        <v>0</v>
      </c>
      <c r="N35" s="3">
        <v>7</v>
      </c>
      <c r="O35" s="3">
        <v>3</v>
      </c>
      <c r="P35" s="3">
        <v>9</v>
      </c>
      <c r="Q35" s="3">
        <v>1</v>
      </c>
      <c r="R35" s="3">
        <v>5</v>
      </c>
      <c r="S35" s="3">
        <v>0</v>
      </c>
      <c r="T35" s="3">
        <v>0</v>
      </c>
      <c r="U35" s="13">
        <f t="shared" si="6"/>
        <v>0.25</v>
      </c>
      <c r="V35" s="13">
        <f t="shared" si="7"/>
        <v>0.175</v>
      </c>
      <c r="W35" s="13">
        <f t="shared" si="8"/>
        <v>0.425</v>
      </c>
      <c r="X35" s="14">
        <f t="shared" si="9"/>
        <v>0.175</v>
      </c>
      <c r="Y35" s="13">
        <v>0.238</v>
      </c>
      <c r="Z35" s="10" t="str">
        <f t="shared" si="10"/>
        <v>김형빈</v>
      </c>
    </row>
    <row r="36" spans="1:26" ht="15" customHeight="1">
      <c r="A36" s="3" t="s">
        <v>11</v>
      </c>
      <c r="B36" s="3">
        <v>16</v>
      </c>
      <c r="C36" s="3" t="s">
        <v>73</v>
      </c>
      <c r="D36" s="10" t="s">
        <v>256</v>
      </c>
      <c r="E36" s="3">
        <v>3</v>
      </c>
      <c r="F36" s="36">
        <v>15</v>
      </c>
      <c r="G36" s="36">
        <v>15</v>
      </c>
      <c r="H36" s="3">
        <v>2</v>
      </c>
      <c r="I36" s="3">
        <v>6</v>
      </c>
      <c r="J36" s="3">
        <v>6</v>
      </c>
      <c r="K36" s="3">
        <v>0</v>
      </c>
      <c r="L36" s="3">
        <v>0</v>
      </c>
      <c r="M36" s="3">
        <v>0</v>
      </c>
      <c r="N36" s="3">
        <v>3</v>
      </c>
      <c r="O36" s="3">
        <v>0</v>
      </c>
      <c r="P36" s="3">
        <v>2</v>
      </c>
      <c r="Q36" s="3">
        <v>0</v>
      </c>
      <c r="R36" s="3">
        <v>4</v>
      </c>
      <c r="S36" s="3">
        <v>0</v>
      </c>
      <c r="T36" s="3">
        <v>0</v>
      </c>
      <c r="U36" s="13">
        <f t="shared" si="6"/>
        <v>0.4</v>
      </c>
      <c r="V36" s="13">
        <f t="shared" si="7"/>
        <v>0.4</v>
      </c>
      <c r="W36" s="13">
        <f t="shared" si="8"/>
        <v>0.8</v>
      </c>
      <c r="X36" s="14">
        <f t="shared" si="9"/>
        <v>0.4</v>
      </c>
      <c r="Y36" s="13">
        <v>0.333</v>
      </c>
      <c r="Z36" s="10" t="str">
        <f t="shared" si="10"/>
        <v>진권용</v>
      </c>
    </row>
    <row r="37" spans="1:26" ht="15" customHeight="1">
      <c r="A37" s="3" t="s">
        <v>11</v>
      </c>
      <c r="B37" s="3">
        <v>16</v>
      </c>
      <c r="C37" s="3" t="s">
        <v>74</v>
      </c>
      <c r="D37" s="10" t="s">
        <v>257</v>
      </c>
      <c r="E37" s="3">
        <v>14</v>
      </c>
      <c r="F37" s="36">
        <v>76</v>
      </c>
      <c r="G37" s="36">
        <v>55</v>
      </c>
      <c r="H37" s="3">
        <v>34</v>
      </c>
      <c r="I37" s="3">
        <v>22</v>
      </c>
      <c r="J37" s="3">
        <v>12</v>
      </c>
      <c r="K37" s="3">
        <v>3</v>
      </c>
      <c r="L37" s="3">
        <v>1</v>
      </c>
      <c r="M37" s="3">
        <v>5</v>
      </c>
      <c r="N37" s="3">
        <v>25</v>
      </c>
      <c r="O37" s="3">
        <v>18</v>
      </c>
      <c r="P37" s="3">
        <v>1</v>
      </c>
      <c r="Q37" s="3">
        <v>3</v>
      </c>
      <c r="R37" s="3">
        <v>13</v>
      </c>
      <c r="S37" s="3">
        <v>0</v>
      </c>
      <c r="T37" s="3">
        <v>0</v>
      </c>
      <c r="U37" s="13">
        <f t="shared" si="6"/>
        <v>0.5657894736842105</v>
      </c>
      <c r="V37" s="13">
        <f t="shared" si="7"/>
        <v>0.7454545454545455</v>
      </c>
      <c r="W37" s="13">
        <f t="shared" si="8"/>
        <v>1.311244019138756</v>
      </c>
      <c r="X37" s="14">
        <f t="shared" si="9"/>
        <v>0.4</v>
      </c>
      <c r="Y37" s="13">
        <v>0.395</v>
      </c>
      <c r="Z37" s="10" t="str">
        <f t="shared" si="10"/>
        <v>이승원</v>
      </c>
    </row>
    <row r="38" spans="1:26" ht="15" customHeight="1">
      <c r="A38" s="3" t="s">
        <v>253</v>
      </c>
      <c r="B38" s="3">
        <v>19</v>
      </c>
      <c r="C38" s="3" t="s">
        <v>75</v>
      </c>
      <c r="D38" s="10" t="s">
        <v>76</v>
      </c>
      <c r="E38" s="3">
        <v>11</v>
      </c>
      <c r="F38" s="36">
        <v>41</v>
      </c>
      <c r="G38" s="36">
        <v>37</v>
      </c>
      <c r="H38" s="3">
        <v>8</v>
      </c>
      <c r="I38" s="3">
        <v>11</v>
      </c>
      <c r="J38" s="3">
        <v>11</v>
      </c>
      <c r="K38" s="3">
        <v>0</v>
      </c>
      <c r="L38" s="3">
        <v>0</v>
      </c>
      <c r="M38" s="3">
        <v>0</v>
      </c>
      <c r="N38" s="3">
        <v>7</v>
      </c>
      <c r="O38" s="3">
        <v>2</v>
      </c>
      <c r="P38" s="3">
        <v>10</v>
      </c>
      <c r="Q38" s="3">
        <v>2</v>
      </c>
      <c r="R38" s="3">
        <v>2</v>
      </c>
      <c r="S38" s="3">
        <v>1</v>
      </c>
      <c r="T38" s="3">
        <v>0</v>
      </c>
      <c r="U38" s="13">
        <f t="shared" si="6"/>
        <v>0.36585365853658536</v>
      </c>
      <c r="V38" s="13">
        <f t="shared" si="7"/>
        <v>0.2972972972972973</v>
      </c>
      <c r="W38" s="13">
        <f t="shared" si="8"/>
        <v>0.6631509558338826</v>
      </c>
      <c r="X38" s="14">
        <f t="shared" si="9"/>
        <v>0.2972972972972973</v>
      </c>
      <c r="Y38" s="13">
        <v>0.412</v>
      </c>
      <c r="Z38" s="10" t="str">
        <f t="shared" si="10"/>
        <v>신인섭</v>
      </c>
    </row>
    <row r="39" spans="1:26" ht="15" customHeight="1">
      <c r="A39" s="3" t="s">
        <v>253</v>
      </c>
      <c r="B39" s="3">
        <v>22</v>
      </c>
      <c r="C39" s="3" t="s">
        <v>77</v>
      </c>
      <c r="D39" s="10" t="s">
        <v>78</v>
      </c>
      <c r="E39" s="3">
        <v>2</v>
      </c>
      <c r="F39" s="36">
        <v>3</v>
      </c>
      <c r="G39" s="36">
        <v>3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3</v>
      </c>
      <c r="Q39" s="3">
        <v>0</v>
      </c>
      <c r="R39" s="3">
        <v>0</v>
      </c>
      <c r="S39" s="3">
        <v>0</v>
      </c>
      <c r="T39" s="3">
        <v>0</v>
      </c>
      <c r="U39" s="13">
        <f t="shared" si="6"/>
        <v>0</v>
      </c>
      <c r="V39" s="13">
        <f t="shared" si="7"/>
        <v>0</v>
      </c>
      <c r="W39" s="13">
        <f t="shared" si="8"/>
        <v>0</v>
      </c>
      <c r="X39" s="14">
        <f t="shared" si="9"/>
        <v>0</v>
      </c>
      <c r="Y39" s="13">
        <v>0</v>
      </c>
      <c r="Z39" s="10" t="str">
        <f t="shared" si="10"/>
        <v>최용석</v>
      </c>
    </row>
    <row r="40" spans="1:26" ht="15" customHeight="1">
      <c r="A40" s="3" t="s">
        <v>11</v>
      </c>
      <c r="B40" s="3">
        <v>23</v>
      </c>
      <c r="C40" s="3" t="s">
        <v>79</v>
      </c>
      <c r="D40" s="10" t="s">
        <v>80</v>
      </c>
      <c r="E40" s="3">
        <v>1</v>
      </c>
      <c r="F40" s="36">
        <v>0</v>
      </c>
      <c r="G40" s="36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13" t="e">
        <f t="shared" si="6"/>
        <v>#DIV/0!</v>
      </c>
      <c r="V40" s="13" t="e">
        <f t="shared" si="7"/>
        <v>#DIV/0!</v>
      </c>
      <c r="W40" s="13" t="e">
        <f t="shared" si="8"/>
        <v>#DIV/0!</v>
      </c>
      <c r="X40" s="14" t="e">
        <f t="shared" si="9"/>
        <v>#DIV/0!</v>
      </c>
      <c r="Y40" s="13">
        <v>0</v>
      </c>
      <c r="Z40" s="10" t="str">
        <f t="shared" si="10"/>
        <v>강상욱</v>
      </c>
    </row>
    <row r="41" spans="1:26" ht="15" customHeight="1">
      <c r="A41" s="3" t="s">
        <v>253</v>
      </c>
      <c r="B41" s="3">
        <v>25</v>
      </c>
      <c r="C41" s="3" t="s">
        <v>81</v>
      </c>
      <c r="D41" s="10" t="s">
        <v>82</v>
      </c>
      <c r="E41" s="3">
        <v>10</v>
      </c>
      <c r="F41" s="36">
        <v>46</v>
      </c>
      <c r="G41" s="36">
        <v>32</v>
      </c>
      <c r="H41" s="3">
        <v>13</v>
      </c>
      <c r="I41" s="3">
        <v>10</v>
      </c>
      <c r="J41" s="3">
        <v>9</v>
      </c>
      <c r="K41" s="3">
        <v>0</v>
      </c>
      <c r="L41" s="3">
        <v>1</v>
      </c>
      <c r="M41" s="3">
        <v>0</v>
      </c>
      <c r="N41" s="3">
        <v>3</v>
      </c>
      <c r="O41" s="3">
        <v>12</v>
      </c>
      <c r="P41" s="3">
        <v>8</v>
      </c>
      <c r="Q41" s="3">
        <v>2</v>
      </c>
      <c r="R41" s="3">
        <v>22</v>
      </c>
      <c r="S41" s="3">
        <v>1</v>
      </c>
      <c r="T41" s="3">
        <v>0</v>
      </c>
      <c r="U41" s="13">
        <f t="shared" si="6"/>
        <v>0.5217391304347826</v>
      </c>
      <c r="V41" s="13">
        <f t="shared" si="7"/>
        <v>0.375</v>
      </c>
      <c r="W41" s="13">
        <f t="shared" si="8"/>
        <v>0.8967391304347826</v>
      </c>
      <c r="X41" s="14">
        <f t="shared" si="9"/>
        <v>0.3125</v>
      </c>
      <c r="Y41" s="13">
        <v>0.167</v>
      </c>
      <c r="Z41" s="10" t="str">
        <f t="shared" si="10"/>
        <v>황규정</v>
      </c>
    </row>
    <row r="42" spans="1:26" ht="15" customHeight="1">
      <c r="A42" s="3" t="s">
        <v>254</v>
      </c>
      <c r="B42" s="3">
        <v>32</v>
      </c>
      <c r="C42" s="3" t="s">
        <v>83</v>
      </c>
      <c r="D42" s="10" t="s">
        <v>258</v>
      </c>
      <c r="E42" s="3">
        <v>14</v>
      </c>
      <c r="F42" s="36">
        <v>62</v>
      </c>
      <c r="G42" s="36">
        <v>47</v>
      </c>
      <c r="H42" s="3">
        <v>14</v>
      </c>
      <c r="I42" s="3">
        <v>8</v>
      </c>
      <c r="J42" s="3">
        <v>7</v>
      </c>
      <c r="K42" s="3">
        <v>1</v>
      </c>
      <c r="L42" s="3">
        <v>0</v>
      </c>
      <c r="M42" s="3">
        <v>0</v>
      </c>
      <c r="N42" s="3">
        <v>6</v>
      </c>
      <c r="O42" s="3">
        <v>14</v>
      </c>
      <c r="P42" s="3">
        <v>12</v>
      </c>
      <c r="Q42" s="3">
        <v>1</v>
      </c>
      <c r="R42" s="3">
        <v>11</v>
      </c>
      <c r="S42" s="3">
        <v>0</v>
      </c>
      <c r="T42" s="3">
        <v>0</v>
      </c>
      <c r="U42" s="13">
        <f t="shared" si="6"/>
        <v>0.3709677419354839</v>
      </c>
      <c r="V42" s="13">
        <f t="shared" si="7"/>
        <v>0.19148936170212766</v>
      </c>
      <c r="W42" s="13">
        <f t="shared" si="8"/>
        <v>0.5624571036376116</v>
      </c>
      <c r="X42" s="14">
        <f t="shared" si="9"/>
        <v>0.1702127659574468</v>
      </c>
      <c r="Y42" s="13">
        <v>0.12</v>
      </c>
      <c r="Z42" s="10" t="str">
        <f t="shared" si="10"/>
        <v>김재원</v>
      </c>
    </row>
    <row r="43" spans="1:26" ht="15" customHeight="1">
      <c r="A43" s="3" t="s">
        <v>253</v>
      </c>
      <c r="B43" s="3">
        <v>35</v>
      </c>
      <c r="C43" s="3" t="s">
        <v>84</v>
      </c>
      <c r="D43" s="10" t="s">
        <v>85</v>
      </c>
      <c r="E43" s="3">
        <v>7</v>
      </c>
      <c r="F43" s="36">
        <v>36</v>
      </c>
      <c r="G43" s="36">
        <v>26</v>
      </c>
      <c r="H43" s="3">
        <v>9</v>
      </c>
      <c r="I43" s="3">
        <v>6</v>
      </c>
      <c r="J43" s="3">
        <v>6</v>
      </c>
      <c r="K43" s="3">
        <v>0</v>
      </c>
      <c r="L43" s="3">
        <v>0</v>
      </c>
      <c r="M43" s="3">
        <v>0</v>
      </c>
      <c r="N43" s="3">
        <v>2</v>
      </c>
      <c r="O43" s="3">
        <v>7</v>
      </c>
      <c r="P43" s="3">
        <v>13</v>
      </c>
      <c r="Q43" s="3">
        <v>3</v>
      </c>
      <c r="R43" s="3">
        <v>10</v>
      </c>
      <c r="S43" s="3">
        <v>0</v>
      </c>
      <c r="T43" s="3">
        <v>0</v>
      </c>
      <c r="U43" s="13">
        <f t="shared" si="6"/>
        <v>0.4444444444444444</v>
      </c>
      <c r="V43" s="13">
        <f t="shared" si="7"/>
        <v>0.23076923076923078</v>
      </c>
      <c r="W43" s="13">
        <f t="shared" si="8"/>
        <v>0.6752136752136753</v>
      </c>
      <c r="X43" s="14">
        <f t="shared" si="9"/>
        <v>0.23076923076923078</v>
      </c>
      <c r="Y43" s="13">
        <v>0.143</v>
      </c>
      <c r="Z43" s="10" t="str">
        <f t="shared" si="10"/>
        <v>변성호</v>
      </c>
    </row>
    <row r="44" spans="1:26" ht="15" customHeight="1">
      <c r="A44" s="3" t="s">
        <v>254</v>
      </c>
      <c r="B44" s="3">
        <v>36</v>
      </c>
      <c r="C44" s="3" t="s">
        <v>86</v>
      </c>
      <c r="D44" s="10" t="s">
        <v>259</v>
      </c>
      <c r="E44" s="3">
        <v>1</v>
      </c>
      <c r="F44" s="36">
        <v>0</v>
      </c>
      <c r="G44" s="36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13" t="e">
        <f t="shared" si="6"/>
        <v>#DIV/0!</v>
      </c>
      <c r="V44" s="13" t="e">
        <f t="shared" si="7"/>
        <v>#DIV/0!</v>
      </c>
      <c r="W44" s="13" t="e">
        <f t="shared" si="8"/>
        <v>#DIV/0!</v>
      </c>
      <c r="X44" s="14" t="e">
        <f t="shared" si="9"/>
        <v>#DIV/0!</v>
      </c>
      <c r="Y44" s="13">
        <v>0</v>
      </c>
      <c r="Z44" s="10" t="str">
        <f t="shared" si="10"/>
        <v>김양수</v>
      </c>
    </row>
    <row r="45" spans="1:26" ht="15" customHeight="1">
      <c r="A45" s="3" t="s">
        <v>253</v>
      </c>
      <c r="B45" s="3">
        <v>61</v>
      </c>
      <c r="C45" s="3" t="s">
        <v>87</v>
      </c>
      <c r="D45" s="10" t="s">
        <v>88</v>
      </c>
      <c r="E45" s="3">
        <v>13</v>
      </c>
      <c r="F45" s="36">
        <v>66</v>
      </c>
      <c r="G45" s="36">
        <v>48</v>
      </c>
      <c r="H45" s="3">
        <v>15</v>
      </c>
      <c r="I45" s="3">
        <v>10</v>
      </c>
      <c r="J45" s="3">
        <v>8</v>
      </c>
      <c r="K45" s="3">
        <v>1</v>
      </c>
      <c r="L45" s="3">
        <v>0</v>
      </c>
      <c r="M45" s="3">
        <v>1</v>
      </c>
      <c r="N45" s="3">
        <v>13</v>
      </c>
      <c r="O45" s="3">
        <v>18</v>
      </c>
      <c r="P45" s="3">
        <v>11</v>
      </c>
      <c r="Q45" s="3">
        <v>0</v>
      </c>
      <c r="R45" s="3">
        <v>15</v>
      </c>
      <c r="S45" s="3">
        <v>0</v>
      </c>
      <c r="T45" s="3">
        <v>0</v>
      </c>
      <c r="U45" s="13">
        <f t="shared" si="6"/>
        <v>0.42424242424242425</v>
      </c>
      <c r="V45" s="13">
        <f t="shared" si="7"/>
        <v>0.2916666666666667</v>
      </c>
      <c r="W45" s="13">
        <f t="shared" si="8"/>
        <v>0.7159090909090909</v>
      </c>
      <c r="X45" s="14">
        <f t="shared" si="9"/>
        <v>0.20833333333333334</v>
      </c>
      <c r="Y45" s="13">
        <v>0.27</v>
      </c>
      <c r="Z45" s="10" t="str">
        <f t="shared" si="10"/>
        <v>유영민</v>
      </c>
    </row>
    <row r="46" spans="1:26" ht="15" customHeight="1">
      <c r="A46" s="3" t="s">
        <v>11</v>
      </c>
      <c r="B46" s="3">
        <v>89</v>
      </c>
      <c r="C46" s="3" t="s">
        <v>89</v>
      </c>
      <c r="D46" s="10" t="s">
        <v>90</v>
      </c>
      <c r="E46" s="3">
        <v>1</v>
      </c>
      <c r="F46" s="36">
        <v>0</v>
      </c>
      <c r="G46" s="36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13" t="e">
        <f t="shared" si="6"/>
        <v>#DIV/0!</v>
      </c>
      <c r="V46" s="13" t="e">
        <f t="shared" si="7"/>
        <v>#DIV/0!</v>
      </c>
      <c r="W46" s="13" t="e">
        <f t="shared" si="8"/>
        <v>#DIV/0!</v>
      </c>
      <c r="X46" s="14" t="e">
        <f t="shared" si="9"/>
        <v>#DIV/0!</v>
      </c>
      <c r="Y46" s="13">
        <v>0</v>
      </c>
      <c r="Z46" s="10" t="str">
        <f t="shared" si="10"/>
        <v>임범석</v>
      </c>
    </row>
    <row r="47" spans="1:26" ht="15" customHeight="1">
      <c r="A47" s="3" t="s">
        <v>253</v>
      </c>
      <c r="B47" s="3">
        <v>92</v>
      </c>
      <c r="C47" s="3" t="s">
        <v>91</v>
      </c>
      <c r="D47" s="10" t="s">
        <v>92</v>
      </c>
      <c r="E47" s="3">
        <v>3</v>
      </c>
      <c r="F47" s="36">
        <v>6</v>
      </c>
      <c r="G47" s="36">
        <v>5</v>
      </c>
      <c r="H47" s="3">
        <v>2</v>
      </c>
      <c r="I47" s="3">
        <v>1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3</v>
      </c>
      <c r="Q47" s="3">
        <v>1</v>
      </c>
      <c r="R47" s="3">
        <v>0</v>
      </c>
      <c r="S47" s="3">
        <v>0</v>
      </c>
      <c r="T47" s="3">
        <v>0</v>
      </c>
      <c r="U47" s="13">
        <f t="shared" si="6"/>
        <v>0.3333333333333333</v>
      </c>
      <c r="V47" s="13">
        <f t="shared" si="7"/>
        <v>0.2</v>
      </c>
      <c r="W47" s="13">
        <f t="shared" si="8"/>
        <v>0.5333333333333333</v>
      </c>
      <c r="X47" s="14">
        <f t="shared" si="9"/>
        <v>0.2</v>
      </c>
      <c r="Y47" s="13">
        <v>0</v>
      </c>
      <c r="Z47" s="10" t="str">
        <f t="shared" si="10"/>
        <v>서영우</v>
      </c>
    </row>
    <row r="48" spans="1:27" s="29" customFormat="1" ht="15" customHeight="1">
      <c r="A48" s="21" t="s">
        <v>260</v>
      </c>
      <c r="B48" s="21"/>
      <c r="C48" s="22"/>
      <c r="D48" s="22"/>
      <c r="E48" s="23">
        <f>MAX(E27:E47)</f>
        <v>20</v>
      </c>
      <c r="F48" s="24">
        <f aca="true" t="shared" si="11" ref="F48:T48">SUM(F27:F47)</f>
        <v>960</v>
      </c>
      <c r="G48" s="24">
        <f t="shared" si="11"/>
        <v>782</v>
      </c>
      <c r="H48" s="24">
        <f t="shared" si="11"/>
        <v>250</v>
      </c>
      <c r="I48" s="24">
        <f t="shared" si="11"/>
        <v>241</v>
      </c>
      <c r="J48" s="24">
        <f t="shared" si="11"/>
        <v>193</v>
      </c>
      <c r="K48" s="24">
        <f t="shared" si="11"/>
        <v>29</v>
      </c>
      <c r="L48" s="24">
        <f t="shared" si="11"/>
        <v>8</v>
      </c>
      <c r="M48" s="24">
        <f t="shared" si="11"/>
        <v>10</v>
      </c>
      <c r="N48" s="24">
        <f t="shared" si="11"/>
        <v>210</v>
      </c>
      <c r="O48" s="24">
        <f t="shared" si="11"/>
        <v>141</v>
      </c>
      <c r="P48" s="24">
        <f t="shared" si="11"/>
        <v>129</v>
      </c>
      <c r="Q48" s="24">
        <f t="shared" si="11"/>
        <v>24</v>
      </c>
      <c r="R48" s="24">
        <f t="shared" si="11"/>
        <v>217</v>
      </c>
      <c r="S48" s="24">
        <f t="shared" si="11"/>
        <v>13</v>
      </c>
      <c r="T48" s="24">
        <f t="shared" si="11"/>
        <v>11</v>
      </c>
      <c r="U48" s="25">
        <f t="shared" si="6"/>
        <v>0.42291666666666666</v>
      </c>
      <c r="V48" s="25">
        <f t="shared" si="7"/>
        <v>0.40281329923273657</v>
      </c>
      <c r="W48" s="25">
        <f t="shared" si="8"/>
        <v>0.8257299658994033</v>
      </c>
      <c r="X48" s="26">
        <f t="shared" si="9"/>
        <v>0.30818414322250637</v>
      </c>
      <c r="Y48" s="25">
        <v>0.3156779661016949</v>
      </c>
      <c r="Z48" s="27"/>
      <c r="AA48" s="28"/>
    </row>
    <row r="50" spans="1:25" s="1" customFormat="1" ht="15" customHeight="1">
      <c r="A50" s="1" t="s">
        <v>219</v>
      </c>
      <c r="B50" s="1" t="s">
        <v>220</v>
      </c>
      <c r="C50" s="1" t="s">
        <v>0</v>
      </c>
      <c r="D50" s="1" t="s">
        <v>221</v>
      </c>
      <c r="E50" s="1" t="s">
        <v>1</v>
      </c>
      <c r="F50" s="1" t="s">
        <v>2</v>
      </c>
      <c r="G50" s="1" t="s">
        <v>3</v>
      </c>
      <c r="H50" s="1" t="s">
        <v>4</v>
      </c>
      <c r="I50" s="1" t="s">
        <v>5</v>
      </c>
      <c r="J50" s="1" t="s">
        <v>6</v>
      </c>
      <c r="K50" s="1" t="s">
        <v>7</v>
      </c>
      <c r="L50" s="1" t="s">
        <v>8</v>
      </c>
      <c r="M50" s="1" t="s">
        <v>9</v>
      </c>
      <c r="N50" s="1" t="s">
        <v>10</v>
      </c>
      <c r="O50" s="1" t="s">
        <v>11</v>
      </c>
      <c r="P50" s="1" t="s">
        <v>12</v>
      </c>
      <c r="Q50" s="1" t="s">
        <v>13</v>
      </c>
      <c r="R50" s="1" t="s">
        <v>14</v>
      </c>
      <c r="S50" s="1" t="s">
        <v>15</v>
      </c>
      <c r="T50" s="1" t="s">
        <v>16</v>
      </c>
      <c r="U50" s="2" t="s">
        <v>17</v>
      </c>
      <c r="V50" s="1" t="s">
        <v>18</v>
      </c>
      <c r="W50" s="1" t="s">
        <v>222</v>
      </c>
      <c r="X50" s="1" t="s">
        <v>223</v>
      </c>
      <c r="Y50" s="1" t="s">
        <v>224</v>
      </c>
    </row>
    <row r="51" spans="1:25" ht="15" customHeight="1">
      <c r="A51" s="3" t="s">
        <v>225</v>
      </c>
      <c r="C51" s="3" t="s">
        <v>226</v>
      </c>
      <c r="D51" s="4" t="s">
        <v>227</v>
      </c>
      <c r="E51" s="5" t="s">
        <v>228</v>
      </c>
      <c r="F51" s="6" t="s">
        <v>229</v>
      </c>
      <c r="G51" s="6" t="s">
        <v>230</v>
      </c>
      <c r="H51" s="5" t="s">
        <v>231</v>
      </c>
      <c r="I51" s="5" t="s">
        <v>232</v>
      </c>
      <c r="J51" s="5" t="s">
        <v>233</v>
      </c>
      <c r="K51" s="5" t="s">
        <v>234</v>
      </c>
      <c r="L51" s="5" t="s">
        <v>235</v>
      </c>
      <c r="M51" s="5" t="s">
        <v>236</v>
      </c>
      <c r="N51" s="5" t="s">
        <v>237</v>
      </c>
      <c r="O51" s="5" t="s">
        <v>238</v>
      </c>
      <c r="P51" s="5" t="s">
        <v>239</v>
      </c>
      <c r="Q51" s="5" t="s">
        <v>240</v>
      </c>
      <c r="R51" s="5" t="s">
        <v>241</v>
      </c>
      <c r="S51" s="5" t="s">
        <v>242</v>
      </c>
      <c r="T51" s="5" t="s">
        <v>243</v>
      </c>
      <c r="U51" s="7" t="s">
        <v>244</v>
      </c>
      <c r="V51" s="7" t="s">
        <v>245</v>
      </c>
      <c r="W51" s="7" t="s">
        <v>246</v>
      </c>
      <c r="X51" s="8" t="s">
        <v>247</v>
      </c>
      <c r="Y51" s="9" t="s">
        <v>248</v>
      </c>
    </row>
    <row r="52" spans="1:26" ht="15" customHeight="1">
      <c r="A52" s="3" t="s">
        <v>261</v>
      </c>
      <c r="B52" s="3">
        <v>0</v>
      </c>
      <c r="C52" s="3" t="s">
        <v>93</v>
      </c>
      <c r="D52" s="10" t="s">
        <v>262</v>
      </c>
      <c r="E52" s="5">
        <v>4</v>
      </c>
      <c r="F52" s="6">
        <v>12</v>
      </c>
      <c r="G52" s="6">
        <v>12</v>
      </c>
      <c r="H52" s="5">
        <v>2</v>
      </c>
      <c r="I52" s="5">
        <v>2</v>
      </c>
      <c r="J52" s="5">
        <v>1</v>
      </c>
      <c r="K52" s="5">
        <v>1</v>
      </c>
      <c r="L52" s="5">
        <v>0</v>
      </c>
      <c r="M52" s="5">
        <v>0</v>
      </c>
      <c r="N52" s="5">
        <v>2</v>
      </c>
      <c r="O52" s="5">
        <v>0</v>
      </c>
      <c r="P52" s="5">
        <v>6</v>
      </c>
      <c r="Q52" s="5">
        <v>0</v>
      </c>
      <c r="R52" s="5">
        <v>0</v>
      </c>
      <c r="S52" s="5">
        <v>0</v>
      </c>
      <c r="T52" s="5">
        <v>0</v>
      </c>
      <c r="U52" s="13">
        <f aca="true" t="shared" si="12" ref="U52:U75">(I52+O52+Q52)/F52</f>
        <v>0.16666666666666666</v>
      </c>
      <c r="V52" s="13">
        <f aca="true" t="shared" si="13" ref="V52:V75">(J52+2*K52+3*L52+4*M52)/G52</f>
        <v>0.25</v>
      </c>
      <c r="W52" s="13">
        <f aca="true" t="shared" si="14" ref="W52:W75">U52+V52</f>
        <v>0.41666666666666663</v>
      </c>
      <c r="X52" s="14">
        <f aca="true" t="shared" si="15" ref="X52:X75">I52/G52</f>
        <v>0.16666666666666666</v>
      </c>
      <c r="Y52" s="13">
        <v>0.167</v>
      </c>
      <c r="Z52" s="10" t="str">
        <f aca="true" t="shared" si="16" ref="Z52:Z74">D52</f>
        <v>민효식</v>
      </c>
    </row>
    <row r="53" spans="1:28" ht="15" customHeight="1">
      <c r="A53" s="3" t="s">
        <v>263</v>
      </c>
      <c r="B53" s="3">
        <v>1</v>
      </c>
      <c r="C53" s="3" t="s">
        <v>94</v>
      </c>
      <c r="D53" s="10" t="s">
        <v>95</v>
      </c>
      <c r="E53" s="3">
        <v>5</v>
      </c>
      <c r="F53" s="36">
        <v>23</v>
      </c>
      <c r="G53" s="36">
        <v>20</v>
      </c>
      <c r="H53" s="3">
        <v>3</v>
      </c>
      <c r="I53" s="3">
        <v>3</v>
      </c>
      <c r="J53" s="3">
        <v>3</v>
      </c>
      <c r="K53" s="3">
        <v>0</v>
      </c>
      <c r="L53" s="3">
        <v>0</v>
      </c>
      <c r="M53" s="3">
        <v>0</v>
      </c>
      <c r="N53" s="3">
        <v>3</v>
      </c>
      <c r="O53" s="3">
        <v>3</v>
      </c>
      <c r="P53" s="3">
        <v>6</v>
      </c>
      <c r="Q53" s="3">
        <v>0</v>
      </c>
      <c r="R53" s="3">
        <v>4</v>
      </c>
      <c r="S53" s="3">
        <v>0</v>
      </c>
      <c r="T53" s="3">
        <v>0</v>
      </c>
      <c r="U53" s="13">
        <f t="shared" si="12"/>
        <v>0.2608695652173913</v>
      </c>
      <c r="V53" s="13">
        <f t="shared" si="13"/>
        <v>0.15</v>
      </c>
      <c r="W53" s="13">
        <f t="shared" si="14"/>
        <v>0.41086956521739126</v>
      </c>
      <c r="X53" s="14">
        <f t="shared" si="15"/>
        <v>0.15</v>
      </c>
      <c r="Y53" s="13">
        <v>0.111</v>
      </c>
      <c r="Z53" s="10" t="str">
        <f t="shared" si="16"/>
        <v>신영섭</v>
      </c>
      <c r="AB53" s="30"/>
    </row>
    <row r="54" spans="1:28" ht="15" customHeight="1">
      <c r="A54" s="3" t="s">
        <v>96</v>
      </c>
      <c r="B54" s="3">
        <v>5</v>
      </c>
      <c r="C54" s="3" t="s">
        <v>97</v>
      </c>
      <c r="D54" s="10" t="s">
        <v>98</v>
      </c>
      <c r="E54" s="3">
        <v>12</v>
      </c>
      <c r="F54" s="36">
        <v>54</v>
      </c>
      <c r="G54" s="36">
        <v>48</v>
      </c>
      <c r="H54" s="3">
        <v>12</v>
      </c>
      <c r="I54" s="3">
        <v>14</v>
      </c>
      <c r="J54" s="3">
        <v>12</v>
      </c>
      <c r="K54" s="3">
        <v>2</v>
      </c>
      <c r="L54" s="3">
        <v>0</v>
      </c>
      <c r="M54" s="3">
        <v>0</v>
      </c>
      <c r="N54" s="3">
        <v>16</v>
      </c>
      <c r="O54" s="3">
        <v>5</v>
      </c>
      <c r="P54" s="3">
        <v>12</v>
      </c>
      <c r="Q54" s="3">
        <v>0</v>
      </c>
      <c r="R54" s="3">
        <v>11</v>
      </c>
      <c r="S54" s="3">
        <v>0</v>
      </c>
      <c r="T54" s="3">
        <v>1</v>
      </c>
      <c r="U54" s="13">
        <f t="shared" si="12"/>
        <v>0.35185185185185186</v>
      </c>
      <c r="V54" s="13">
        <f t="shared" si="13"/>
        <v>0.3333333333333333</v>
      </c>
      <c r="W54" s="13">
        <f t="shared" si="14"/>
        <v>0.6851851851851851</v>
      </c>
      <c r="X54" s="14">
        <f t="shared" si="15"/>
        <v>0.2916666666666667</v>
      </c>
      <c r="Y54" s="13">
        <v>0.29</v>
      </c>
      <c r="Z54" s="10" t="str">
        <f t="shared" si="16"/>
        <v>심우영</v>
      </c>
      <c r="AB54" s="30"/>
    </row>
    <row r="55" spans="1:28" ht="15" customHeight="1">
      <c r="A55" s="3" t="s">
        <v>96</v>
      </c>
      <c r="B55" s="3">
        <v>6</v>
      </c>
      <c r="C55" s="3" t="s">
        <v>99</v>
      </c>
      <c r="D55" s="10" t="s">
        <v>100</v>
      </c>
      <c r="E55" s="3">
        <v>5</v>
      </c>
      <c r="F55" s="36">
        <v>21</v>
      </c>
      <c r="G55" s="36">
        <v>18</v>
      </c>
      <c r="H55" s="3">
        <v>3</v>
      </c>
      <c r="I55" s="3">
        <v>3</v>
      </c>
      <c r="J55" s="3">
        <v>2</v>
      </c>
      <c r="K55" s="3">
        <v>0</v>
      </c>
      <c r="L55" s="3">
        <v>0</v>
      </c>
      <c r="M55" s="3">
        <v>1</v>
      </c>
      <c r="N55" s="3">
        <v>3</v>
      </c>
      <c r="O55" s="3">
        <v>3</v>
      </c>
      <c r="P55" s="3">
        <v>7</v>
      </c>
      <c r="Q55" s="3">
        <v>0</v>
      </c>
      <c r="R55" s="3">
        <v>0</v>
      </c>
      <c r="S55" s="3">
        <v>0</v>
      </c>
      <c r="T55" s="3">
        <v>0</v>
      </c>
      <c r="U55" s="13">
        <f t="shared" si="12"/>
        <v>0.2857142857142857</v>
      </c>
      <c r="V55" s="13">
        <f t="shared" si="13"/>
        <v>0.3333333333333333</v>
      </c>
      <c r="W55" s="13">
        <f t="shared" si="14"/>
        <v>0.6190476190476191</v>
      </c>
      <c r="X55" s="14">
        <f t="shared" si="15"/>
        <v>0.16666666666666666</v>
      </c>
      <c r="Y55" s="13">
        <v>0</v>
      </c>
      <c r="Z55" s="10" t="str">
        <f t="shared" si="16"/>
        <v>최동혁</v>
      </c>
      <c r="AB55" s="30"/>
    </row>
    <row r="56" spans="1:26" ht="15" customHeight="1">
      <c r="A56" s="3" t="s">
        <v>263</v>
      </c>
      <c r="B56" s="3">
        <v>8</v>
      </c>
      <c r="C56" s="3" t="s">
        <v>101</v>
      </c>
      <c r="D56" s="10" t="s">
        <v>102</v>
      </c>
      <c r="E56" s="3">
        <v>19</v>
      </c>
      <c r="F56" s="36">
        <v>93</v>
      </c>
      <c r="G56" s="36">
        <v>76</v>
      </c>
      <c r="H56" s="3">
        <v>32</v>
      </c>
      <c r="I56" s="3">
        <v>23</v>
      </c>
      <c r="J56" s="3">
        <v>14</v>
      </c>
      <c r="K56" s="3">
        <v>6</v>
      </c>
      <c r="L56" s="3">
        <v>2</v>
      </c>
      <c r="M56" s="3">
        <v>1</v>
      </c>
      <c r="N56" s="3">
        <v>31</v>
      </c>
      <c r="O56" s="3">
        <v>12</v>
      </c>
      <c r="P56" s="3">
        <v>4</v>
      </c>
      <c r="Q56" s="3">
        <v>5</v>
      </c>
      <c r="R56" s="3">
        <v>18</v>
      </c>
      <c r="S56" s="3">
        <v>1</v>
      </c>
      <c r="T56" s="3">
        <v>0</v>
      </c>
      <c r="U56" s="13">
        <f t="shared" si="12"/>
        <v>0.43010752688172044</v>
      </c>
      <c r="V56" s="13">
        <f t="shared" si="13"/>
        <v>0.47368421052631576</v>
      </c>
      <c r="W56" s="13">
        <f t="shared" si="14"/>
        <v>0.9037917374080362</v>
      </c>
      <c r="X56" s="14">
        <f t="shared" si="15"/>
        <v>0.3026315789473684</v>
      </c>
      <c r="Y56" s="13">
        <v>0.327</v>
      </c>
      <c r="Z56" s="10" t="str">
        <f t="shared" si="16"/>
        <v>윤홍준</v>
      </c>
    </row>
    <row r="57" spans="1:28" ht="15" customHeight="1">
      <c r="A57" s="3" t="s">
        <v>263</v>
      </c>
      <c r="B57" s="3">
        <v>9</v>
      </c>
      <c r="C57" s="3" t="s">
        <v>103</v>
      </c>
      <c r="D57" s="10" t="s">
        <v>104</v>
      </c>
      <c r="E57" s="3">
        <v>3</v>
      </c>
      <c r="F57" s="36">
        <v>13</v>
      </c>
      <c r="G57" s="36">
        <v>10</v>
      </c>
      <c r="H57" s="3">
        <v>2</v>
      </c>
      <c r="I57" s="3">
        <v>2</v>
      </c>
      <c r="J57" s="3">
        <v>2</v>
      </c>
      <c r="K57" s="3">
        <v>0</v>
      </c>
      <c r="L57" s="3">
        <v>0</v>
      </c>
      <c r="M57" s="3">
        <v>0</v>
      </c>
      <c r="N57" s="3">
        <v>2</v>
      </c>
      <c r="O57" s="3">
        <v>2</v>
      </c>
      <c r="P57" s="3">
        <v>5</v>
      </c>
      <c r="Q57" s="3">
        <v>1</v>
      </c>
      <c r="R57" s="3">
        <v>3</v>
      </c>
      <c r="S57" s="3">
        <v>0</v>
      </c>
      <c r="T57" s="3">
        <v>0</v>
      </c>
      <c r="U57" s="13">
        <f t="shared" si="12"/>
        <v>0.38461538461538464</v>
      </c>
      <c r="V57" s="13">
        <f t="shared" si="13"/>
        <v>0.2</v>
      </c>
      <c r="W57" s="13">
        <f t="shared" si="14"/>
        <v>0.5846153846153846</v>
      </c>
      <c r="X57" s="14">
        <f t="shared" si="15"/>
        <v>0.2</v>
      </c>
      <c r="Y57" s="13">
        <v>0.2</v>
      </c>
      <c r="Z57" s="10" t="str">
        <f t="shared" si="16"/>
        <v>이수호</v>
      </c>
      <c r="AB57" s="30"/>
    </row>
    <row r="58" spans="1:28" ht="15" customHeight="1">
      <c r="A58" s="3" t="s">
        <v>263</v>
      </c>
      <c r="B58" s="3">
        <v>10</v>
      </c>
      <c r="C58" s="3" t="s">
        <v>105</v>
      </c>
      <c r="D58" s="10" t="s">
        <v>106</v>
      </c>
      <c r="E58" s="3">
        <v>6</v>
      </c>
      <c r="F58" s="36">
        <v>31</v>
      </c>
      <c r="G58" s="36">
        <v>22</v>
      </c>
      <c r="H58" s="3">
        <v>12</v>
      </c>
      <c r="I58" s="3">
        <v>7</v>
      </c>
      <c r="J58" s="3">
        <v>5</v>
      </c>
      <c r="K58" s="3">
        <v>2</v>
      </c>
      <c r="L58" s="3">
        <v>0</v>
      </c>
      <c r="M58" s="3">
        <v>0</v>
      </c>
      <c r="N58" s="3">
        <v>7</v>
      </c>
      <c r="O58" s="3">
        <v>5</v>
      </c>
      <c r="P58" s="3">
        <v>5</v>
      </c>
      <c r="Q58" s="3">
        <v>4</v>
      </c>
      <c r="R58" s="3">
        <v>10</v>
      </c>
      <c r="S58" s="3">
        <v>0</v>
      </c>
      <c r="T58" s="3">
        <v>0</v>
      </c>
      <c r="U58" s="13">
        <f t="shared" si="12"/>
        <v>0.5161290322580645</v>
      </c>
      <c r="V58" s="13">
        <f t="shared" si="13"/>
        <v>0.4090909090909091</v>
      </c>
      <c r="W58" s="13">
        <f t="shared" si="14"/>
        <v>0.9252199413489737</v>
      </c>
      <c r="X58" s="14">
        <f t="shared" si="15"/>
        <v>0.3181818181818182</v>
      </c>
      <c r="Y58" s="13">
        <v>0.4</v>
      </c>
      <c r="Z58" s="10" t="str">
        <f t="shared" si="16"/>
        <v>이영준</v>
      </c>
      <c r="AB58" s="30"/>
    </row>
    <row r="59" spans="1:28" ht="15" customHeight="1">
      <c r="A59" s="3" t="s">
        <v>263</v>
      </c>
      <c r="B59" s="3">
        <v>10</v>
      </c>
      <c r="C59" s="3" t="s">
        <v>107</v>
      </c>
      <c r="D59" s="10" t="s">
        <v>108</v>
      </c>
      <c r="E59" s="3">
        <v>5</v>
      </c>
      <c r="F59" s="36">
        <v>11</v>
      </c>
      <c r="G59" s="36">
        <v>7</v>
      </c>
      <c r="H59" s="3">
        <v>4</v>
      </c>
      <c r="I59" s="3">
        <v>1</v>
      </c>
      <c r="J59" s="3">
        <v>1</v>
      </c>
      <c r="K59" s="3">
        <v>0</v>
      </c>
      <c r="L59" s="3">
        <v>0</v>
      </c>
      <c r="M59" s="3">
        <v>0</v>
      </c>
      <c r="N59" s="3">
        <v>2</v>
      </c>
      <c r="O59" s="3">
        <v>4</v>
      </c>
      <c r="P59" s="3">
        <v>1</v>
      </c>
      <c r="Q59" s="3">
        <v>0</v>
      </c>
      <c r="R59" s="3">
        <v>0</v>
      </c>
      <c r="S59" s="3">
        <v>0</v>
      </c>
      <c r="T59" s="3">
        <v>0</v>
      </c>
      <c r="U59" s="13">
        <f t="shared" si="12"/>
        <v>0.45454545454545453</v>
      </c>
      <c r="V59" s="13">
        <f t="shared" si="13"/>
        <v>0.14285714285714285</v>
      </c>
      <c r="W59" s="13">
        <f t="shared" si="14"/>
        <v>0.5974025974025974</v>
      </c>
      <c r="X59" s="14">
        <f t="shared" si="15"/>
        <v>0.14285714285714285</v>
      </c>
      <c r="Y59" s="13">
        <v>0.5</v>
      </c>
      <c r="Z59" s="10" t="str">
        <f t="shared" si="16"/>
        <v>김근우</v>
      </c>
      <c r="AB59" s="30"/>
    </row>
    <row r="60" spans="1:28" ht="15" customHeight="1">
      <c r="A60" s="3" t="s">
        <v>263</v>
      </c>
      <c r="B60" s="3">
        <v>11</v>
      </c>
      <c r="C60" s="3" t="s">
        <v>109</v>
      </c>
      <c r="D60" s="10" t="s">
        <v>110</v>
      </c>
      <c r="E60" s="3">
        <v>22</v>
      </c>
      <c r="F60" s="36">
        <v>109</v>
      </c>
      <c r="G60" s="36">
        <v>75</v>
      </c>
      <c r="H60" s="3">
        <v>35</v>
      </c>
      <c r="I60" s="3">
        <v>25</v>
      </c>
      <c r="J60" s="3">
        <v>22</v>
      </c>
      <c r="K60" s="3">
        <v>3</v>
      </c>
      <c r="L60" s="3">
        <v>0</v>
      </c>
      <c r="M60" s="3">
        <v>0</v>
      </c>
      <c r="N60" s="3">
        <v>22</v>
      </c>
      <c r="O60" s="3">
        <v>29</v>
      </c>
      <c r="P60" s="3">
        <v>24</v>
      </c>
      <c r="Q60" s="3">
        <v>5</v>
      </c>
      <c r="R60" s="3">
        <v>35</v>
      </c>
      <c r="S60" s="3">
        <v>1</v>
      </c>
      <c r="T60" s="3">
        <v>0</v>
      </c>
      <c r="U60" s="13">
        <f t="shared" si="12"/>
        <v>0.5412844036697247</v>
      </c>
      <c r="V60" s="13">
        <f t="shared" si="13"/>
        <v>0.37333333333333335</v>
      </c>
      <c r="W60" s="13">
        <f t="shared" si="14"/>
        <v>0.9146177370030582</v>
      </c>
      <c r="X60" s="14">
        <f t="shared" si="15"/>
        <v>0.3333333333333333</v>
      </c>
      <c r="Y60" s="13">
        <v>0.361</v>
      </c>
      <c r="Z60" s="10" t="str">
        <f t="shared" si="16"/>
        <v>김혁</v>
      </c>
      <c r="AB60" s="30"/>
    </row>
    <row r="61" spans="1:28" ht="15" customHeight="1">
      <c r="A61" s="3" t="s">
        <v>263</v>
      </c>
      <c r="B61" s="3">
        <v>12</v>
      </c>
      <c r="C61" s="3" t="s">
        <v>111</v>
      </c>
      <c r="D61" s="10" t="s">
        <v>112</v>
      </c>
      <c r="E61" s="3">
        <v>8</v>
      </c>
      <c r="F61" s="36">
        <v>44</v>
      </c>
      <c r="G61" s="36">
        <v>39</v>
      </c>
      <c r="H61" s="3">
        <v>14</v>
      </c>
      <c r="I61" s="3">
        <v>16</v>
      </c>
      <c r="J61" s="3">
        <v>16</v>
      </c>
      <c r="K61" s="3">
        <v>0</v>
      </c>
      <c r="L61" s="3">
        <v>0</v>
      </c>
      <c r="M61" s="3">
        <v>0</v>
      </c>
      <c r="N61" s="3">
        <v>13</v>
      </c>
      <c r="O61" s="3">
        <v>4</v>
      </c>
      <c r="P61" s="3">
        <v>5</v>
      </c>
      <c r="Q61" s="3">
        <v>1</v>
      </c>
      <c r="R61" s="3">
        <v>10</v>
      </c>
      <c r="S61" s="3">
        <v>0</v>
      </c>
      <c r="T61" s="3">
        <v>0</v>
      </c>
      <c r="U61" s="13">
        <f t="shared" si="12"/>
        <v>0.4772727272727273</v>
      </c>
      <c r="V61" s="13">
        <f t="shared" si="13"/>
        <v>0.41025641025641024</v>
      </c>
      <c r="W61" s="13">
        <f t="shared" si="14"/>
        <v>0.8875291375291375</v>
      </c>
      <c r="X61" s="14">
        <f t="shared" si="15"/>
        <v>0.41025641025641024</v>
      </c>
      <c r="Y61" s="13">
        <v>0.333</v>
      </c>
      <c r="Z61" s="10" t="str">
        <f t="shared" si="16"/>
        <v>최재경</v>
      </c>
      <c r="AB61" s="30"/>
    </row>
    <row r="62" spans="1:28" ht="15" customHeight="1">
      <c r="A62" s="3" t="s">
        <v>263</v>
      </c>
      <c r="B62" s="3">
        <v>17</v>
      </c>
      <c r="C62" s="3" t="s">
        <v>113</v>
      </c>
      <c r="D62" s="10" t="s">
        <v>114</v>
      </c>
      <c r="E62" s="3">
        <v>8</v>
      </c>
      <c r="F62" s="36">
        <v>36</v>
      </c>
      <c r="G62" s="36">
        <v>28</v>
      </c>
      <c r="H62" s="3">
        <v>6</v>
      </c>
      <c r="I62" s="3">
        <v>7</v>
      </c>
      <c r="J62" s="3">
        <v>7</v>
      </c>
      <c r="K62" s="3">
        <v>0</v>
      </c>
      <c r="L62" s="3">
        <v>0</v>
      </c>
      <c r="M62" s="3">
        <v>0</v>
      </c>
      <c r="N62" s="3">
        <v>10</v>
      </c>
      <c r="O62" s="3">
        <v>5</v>
      </c>
      <c r="P62" s="3">
        <v>1</v>
      </c>
      <c r="Q62" s="3">
        <v>0</v>
      </c>
      <c r="R62" s="3">
        <v>9</v>
      </c>
      <c r="S62" s="3">
        <v>1</v>
      </c>
      <c r="T62" s="3">
        <v>3</v>
      </c>
      <c r="U62" s="13">
        <f t="shared" si="12"/>
        <v>0.3333333333333333</v>
      </c>
      <c r="V62" s="13">
        <f t="shared" si="13"/>
        <v>0.25</v>
      </c>
      <c r="W62" s="13">
        <f t="shared" si="14"/>
        <v>0.5833333333333333</v>
      </c>
      <c r="X62" s="14">
        <f t="shared" si="15"/>
        <v>0.25</v>
      </c>
      <c r="Y62" s="13">
        <v>0.316</v>
      </c>
      <c r="Z62" s="10" t="str">
        <f t="shared" si="16"/>
        <v>정민수</v>
      </c>
      <c r="AB62" s="30"/>
    </row>
    <row r="63" spans="1:28" ht="15" customHeight="1">
      <c r="A63" s="3" t="s">
        <v>263</v>
      </c>
      <c r="B63" s="3">
        <v>18</v>
      </c>
      <c r="C63" s="3" t="s">
        <v>115</v>
      </c>
      <c r="D63" s="10" t="s">
        <v>116</v>
      </c>
      <c r="E63" s="3">
        <v>10</v>
      </c>
      <c r="F63" s="36">
        <v>39</v>
      </c>
      <c r="G63" s="36">
        <v>34</v>
      </c>
      <c r="H63" s="3">
        <v>10</v>
      </c>
      <c r="I63" s="3">
        <v>6</v>
      </c>
      <c r="J63" s="3">
        <v>6</v>
      </c>
      <c r="K63" s="3">
        <v>0</v>
      </c>
      <c r="L63" s="3">
        <v>0</v>
      </c>
      <c r="M63" s="3">
        <v>0</v>
      </c>
      <c r="N63" s="3">
        <v>8</v>
      </c>
      <c r="O63" s="3">
        <v>3</v>
      </c>
      <c r="P63" s="3">
        <v>10</v>
      </c>
      <c r="Q63" s="3">
        <v>2</v>
      </c>
      <c r="R63" s="3">
        <v>2</v>
      </c>
      <c r="S63" s="3">
        <v>0</v>
      </c>
      <c r="T63" s="3">
        <v>0</v>
      </c>
      <c r="U63" s="13">
        <f t="shared" si="12"/>
        <v>0.28205128205128205</v>
      </c>
      <c r="V63" s="13">
        <f t="shared" si="13"/>
        <v>0.17647058823529413</v>
      </c>
      <c r="W63" s="13">
        <f t="shared" si="14"/>
        <v>0.4585218702865762</v>
      </c>
      <c r="X63" s="14">
        <f t="shared" si="15"/>
        <v>0.17647058823529413</v>
      </c>
      <c r="Y63" s="13">
        <v>0.2</v>
      </c>
      <c r="Z63" s="10" t="str">
        <f t="shared" si="16"/>
        <v>안덕기</v>
      </c>
      <c r="AB63" s="30"/>
    </row>
    <row r="64" spans="1:28" ht="15" customHeight="1">
      <c r="A64" s="3" t="s">
        <v>263</v>
      </c>
      <c r="B64" s="3">
        <v>23</v>
      </c>
      <c r="C64" s="3" t="s">
        <v>117</v>
      </c>
      <c r="D64" s="10" t="s">
        <v>118</v>
      </c>
      <c r="E64" s="3">
        <v>3</v>
      </c>
      <c r="F64" s="36">
        <v>15</v>
      </c>
      <c r="G64" s="36">
        <v>8</v>
      </c>
      <c r="H64" s="3">
        <v>6</v>
      </c>
      <c r="I64" s="3">
        <v>5</v>
      </c>
      <c r="J64" s="3">
        <v>3</v>
      </c>
      <c r="K64" s="3">
        <v>0</v>
      </c>
      <c r="L64" s="3">
        <v>2</v>
      </c>
      <c r="M64" s="3">
        <v>0</v>
      </c>
      <c r="N64" s="3">
        <v>8</v>
      </c>
      <c r="O64" s="3">
        <v>6</v>
      </c>
      <c r="P64" s="3">
        <v>0</v>
      </c>
      <c r="Q64" s="3">
        <v>1</v>
      </c>
      <c r="R64" s="3">
        <v>4</v>
      </c>
      <c r="S64" s="3">
        <v>0</v>
      </c>
      <c r="T64" s="3">
        <v>0</v>
      </c>
      <c r="U64" s="13">
        <f t="shared" si="12"/>
        <v>0.8</v>
      </c>
      <c r="V64" s="13">
        <f t="shared" si="13"/>
        <v>1.125</v>
      </c>
      <c r="W64" s="13">
        <f t="shared" si="14"/>
        <v>1.925</v>
      </c>
      <c r="X64" s="14">
        <f t="shared" si="15"/>
        <v>0.625</v>
      </c>
      <c r="Y64" s="13">
        <v>0.833</v>
      </c>
      <c r="Z64" s="10" t="str">
        <f t="shared" si="16"/>
        <v>하득인</v>
      </c>
      <c r="AB64" s="30"/>
    </row>
    <row r="65" spans="1:28" ht="15" customHeight="1">
      <c r="A65" s="3" t="s">
        <v>261</v>
      </c>
      <c r="B65" s="3">
        <v>24</v>
      </c>
      <c r="C65" s="3" t="s">
        <v>119</v>
      </c>
      <c r="D65" s="10" t="s">
        <v>264</v>
      </c>
      <c r="E65" s="3">
        <v>1</v>
      </c>
      <c r="F65" s="36">
        <v>6</v>
      </c>
      <c r="G65" s="36">
        <v>5</v>
      </c>
      <c r="H65" s="3">
        <v>1</v>
      </c>
      <c r="I65" s="3">
        <v>1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1</v>
      </c>
      <c r="P65" s="3">
        <v>1</v>
      </c>
      <c r="Q65" s="3">
        <v>0</v>
      </c>
      <c r="R65" s="3">
        <v>1</v>
      </c>
      <c r="S65" s="3">
        <v>0</v>
      </c>
      <c r="T65" s="3">
        <v>0</v>
      </c>
      <c r="U65" s="13">
        <f t="shared" si="12"/>
        <v>0.3333333333333333</v>
      </c>
      <c r="V65" s="13">
        <f t="shared" si="13"/>
        <v>0.2</v>
      </c>
      <c r="W65" s="13">
        <f t="shared" si="14"/>
        <v>0.5333333333333333</v>
      </c>
      <c r="X65" s="14">
        <f t="shared" si="15"/>
        <v>0.2</v>
      </c>
      <c r="Y65" s="13">
        <v>0</v>
      </c>
      <c r="Z65" s="10" t="str">
        <f t="shared" si="16"/>
        <v>김범선</v>
      </c>
      <c r="AB65" s="30"/>
    </row>
    <row r="66" spans="1:28" ht="15" customHeight="1">
      <c r="A66" s="3" t="s">
        <v>261</v>
      </c>
      <c r="B66" s="3">
        <v>27</v>
      </c>
      <c r="C66" s="3" t="s">
        <v>120</v>
      </c>
      <c r="D66" s="10" t="s">
        <v>265</v>
      </c>
      <c r="E66" s="3">
        <v>1</v>
      </c>
      <c r="F66" s="36">
        <v>5</v>
      </c>
      <c r="G66" s="36">
        <v>4</v>
      </c>
      <c r="H66" s="3">
        <v>2</v>
      </c>
      <c r="I66" s="3">
        <v>2</v>
      </c>
      <c r="J66" s="3">
        <v>1</v>
      </c>
      <c r="K66" s="3">
        <v>1</v>
      </c>
      <c r="L66" s="3">
        <v>0</v>
      </c>
      <c r="M66" s="3">
        <v>0</v>
      </c>
      <c r="N66" s="3">
        <v>3</v>
      </c>
      <c r="O66" s="3">
        <v>1</v>
      </c>
      <c r="P66" s="3">
        <v>0</v>
      </c>
      <c r="Q66" s="3">
        <v>0</v>
      </c>
      <c r="R66" s="3">
        <v>1</v>
      </c>
      <c r="S66" s="3">
        <v>0</v>
      </c>
      <c r="T66" s="3">
        <v>0</v>
      </c>
      <c r="U66" s="13">
        <f t="shared" si="12"/>
        <v>0.6</v>
      </c>
      <c r="V66" s="13">
        <f t="shared" si="13"/>
        <v>0.75</v>
      </c>
      <c r="W66" s="13">
        <f t="shared" si="14"/>
        <v>1.35</v>
      </c>
      <c r="X66" s="14">
        <f t="shared" si="15"/>
        <v>0.5</v>
      </c>
      <c r="Y66" s="13">
        <v>1</v>
      </c>
      <c r="Z66" s="10" t="str">
        <f t="shared" si="16"/>
        <v>김장섭</v>
      </c>
      <c r="AB66" s="30"/>
    </row>
    <row r="67" spans="1:28" ht="15" customHeight="1">
      <c r="A67" s="3" t="s">
        <v>96</v>
      </c>
      <c r="B67" s="3">
        <v>29</v>
      </c>
      <c r="C67" s="3" t="s">
        <v>121</v>
      </c>
      <c r="D67" s="10" t="s">
        <v>122</v>
      </c>
      <c r="E67" s="3">
        <v>12</v>
      </c>
      <c r="F67" s="36">
        <v>56</v>
      </c>
      <c r="G67" s="36">
        <v>40</v>
      </c>
      <c r="H67" s="3">
        <v>18</v>
      </c>
      <c r="I67" s="3">
        <v>12</v>
      </c>
      <c r="J67" s="3">
        <v>11</v>
      </c>
      <c r="K67" s="3">
        <v>1</v>
      </c>
      <c r="L67" s="3">
        <v>0</v>
      </c>
      <c r="M67" s="3">
        <v>0</v>
      </c>
      <c r="N67" s="3">
        <v>12</v>
      </c>
      <c r="O67" s="3">
        <v>16</v>
      </c>
      <c r="P67" s="3">
        <v>5</v>
      </c>
      <c r="Q67" s="3">
        <v>0</v>
      </c>
      <c r="R67" s="3">
        <v>13</v>
      </c>
      <c r="S67" s="3">
        <v>0</v>
      </c>
      <c r="T67" s="3">
        <v>0</v>
      </c>
      <c r="U67" s="13">
        <f t="shared" si="12"/>
        <v>0.5</v>
      </c>
      <c r="V67" s="13">
        <f t="shared" si="13"/>
        <v>0.325</v>
      </c>
      <c r="W67" s="13">
        <f t="shared" si="14"/>
        <v>0.825</v>
      </c>
      <c r="X67" s="14">
        <f t="shared" si="15"/>
        <v>0.3</v>
      </c>
      <c r="Y67" s="13">
        <v>0.389</v>
      </c>
      <c r="Z67" s="10" t="str">
        <f t="shared" si="16"/>
        <v>김동현</v>
      </c>
      <c r="AB67" s="30"/>
    </row>
    <row r="68" spans="1:28" ht="15" customHeight="1">
      <c r="A68" s="3" t="s">
        <v>263</v>
      </c>
      <c r="B68" s="3">
        <v>30</v>
      </c>
      <c r="C68" s="3" t="s">
        <v>123</v>
      </c>
      <c r="D68" s="10" t="s">
        <v>124</v>
      </c>
      <c r="E68" s="3">
        <v>12</v>
      </c>
      <c r="F68" s="36">
        <v>41</v>
      </c>
      <c r="G68" s="36">
        <v>33</v>
      </c>
      <c r="H68" s="3">
        <v>5</v>
      </c>
      <c r="I68" s="3">
        <v>7</v>
      </c>
      <c r="J68" s="3">
        <v>4</v>
      </c>
      <c r="K68" s="3">
        <v>2</v>
      </c>
      <c r="L68" s="3">
        <v>1</v>
      </c>
      <c r="M68" s="3">
        <v>0</v>
      </c>
      <c r="N68" s="3">
        <v>3</v>
      </c>
      <c r="O68" s="3">
        <v>5</v>
      </c>
      <c r="P68" s="3">
        <v>12</v>
      </c>
      <c r="Q68" s="3">
        <v>3</v>
      </c>
      <c r="R68" s="3">
        <v>2</v>
      </c>
      <c r="S68" s="3">
        <v>1</v>
      </c>
      <c r="T68" s="3">
        <v>0</v>
      </c>
      <c r="U68" s="13">
        <f t="shared" si="12"/>
        <v>0.36585365853658536</v>
      </c>
      <c r="V68" s="13">
        <f t="shared" si="13"/>
        <v>0.3333333333333333</v>
      </c>
      <c r="W68" s="13">
        <f t="shared" si="14"/>
        <v>0.6991869918699187</v>
      </c>
      <c r="X68" s="14">
        <f t="shared" si="15"/>
        <v>0.21212121212121213</v>
      </c>
      <c r="Y68" s="13">
        <v>0.227</v>
      </c>
      <c r="Z68" s="10" t="str">
        <f t="shared" si="16"/>
        <v>이석형</v>
      </c>
      <c r="AB68"/>
    </row>
    <row r="69" spans="1:28" ht="15" customHeight="1">
      <c r="A69" s="3" t="s">
        <v>263</v>
      </c>
      <c r="B69" s="3">
        <v>36</v>
      </c>
      <c r="C69" s="3" t="s">
        <v>125</v>
      </c>
      <c r="D69" s="10" t="s">
        <v>126</v>
      </c>
      <c r="E69" s="3">
        <v>16</v>
      </c>
      <c r="F69" s="36">
        <v>75</v>
      </c>
      <c r="G69" s="36">
        <v>66</v>
      </c>
      <c r="H69" s="3">
        <v>16</v>
      </c>
      <c r="I69" s="3">
        <v>24</v>
      </c>
      <c r="J69" s="3">
        <v>16</v>
      </c>
      <c r="K69" s="3">
        <v>4</v>
      </c>
      <c r="L69" s="3">
        <v>2</v>
      </c>
      <c r="M69" s="3">
        <v>2</v>
      </c>
      <c r="N69" s="3">
        <v>33</v>
      </c>
      <c r="O69" s="3">
        <v>6</v>
      </c>
      <c r="P69" s="3">
        <v>9</v>
      </c>
      <c r="Q69" s="3">
        <v>3</v>
      </c>
      <c r="R69" s="3">
        <v>18</v>
      </c>
      <c r="S69" s="3">
        <v>1</v>
      </c>
      <c r="T69" s="3">
        <v>0</v>
      </c>
      <c r="U69" s="13">
        <f t="shared" si="12"/>
        <v>0.44</v>
      </c>
      <c r="V69" s="13">
        <f t="shared" si="13"/>
        <v>0.5757575757575758</v>
      </c>
      <c r="W69" s="13">
        <f t="shared" si="14"/>
        <v>1.0157575757575759</v>
      </c>
      <c r="X69" s="14">
        <f t="shared" si="15"/>
        <v>0.36363636363636365</v>
      </c>
      <c r="Y69" s="13">
        <v>0.444</v>
      </c>
      <c r="Z69" s="10" t="str">
        <f t="shared" si="16"/>
        <v>이상운</v>
      </c>
      <c r="AB69" s="30"/>
    </row>
    <row r="70" spans="1:28" ht="15" customHeight="1">
      <c r="A70" s="3" t="s">
        <v>263</v>
      </c>
      <c r="B70" s="3">
        <v>40</v>
      </c>
      <c r="C70" s="3" t="s">
        <v>127</v>
      </c>
      <c r="D70" s="10" t="s">
        <v>128</v>
      </c>
      <c r="E70" s="3">
        <v>19</v>
      </c>
      <c r="F70" s="36">
        <v>69</v>
      </c>
      <c r="G70" s="36">
        <v>52</v>
      </c>
      <c r="H70" s="3">
        <v>19</v>
      </c>
      <c r="I70" s="3">
        <v>12</v>
      </c>
      <c r="J70" s="3">
        <v>11</v>
      </c>
      <c r="K70" s="3">
        <v>1</v>
      </c>
      <c r="L70" s="3">
        <v>0</v>
      </c>
      <c r="M70" s="3">
        <v>0</v>
      </c>
      <c r="N70" s="3">
        <v>7</v>
      </c>
      <c r="O70" s="3">
        <v>8</v>
      </c>
      <c r="P70" s="3">
        <v>14</v>
      </c>
      <c r="Q70" s="3">
        <v>9</v>
      </c>
      <c r="R70" s="3">
        <v>18</v>
      </c>
      <c r="S70" s="3">
        <v>0</v>
      </c>
      <c r="T70" s="3">
        <v>0</v>
      </c>
      <c r="U70" s="13">
        <f t="shared" si="12"/>
        <v>0.42028985507246375</v>
      </c>
      <c r="V70" s="13">
        <f t="shared" si="13"/>
        <v>0.25</v>
      </c>
      <c r="W70" s="13">
        <f t="shared" si="14"/>
        <v>0.6702898550724637</v>
      </c>
      <c r="X70" s="14">
        <f t="shared" si="15"/>
        <v>0.23076923076923078</v>
      </c>
      <c r="Y70" s="13">
        <v>0.185</v>
      </c>
      <c r="Z70" s="10" t="str">
        <f t="shared" si="16"/>
        <v>류지호</v>
      </c>
      <c r="AB70"/>
    </row>
    <row r="71" spans="1:28" ht="15" customHeight="1">
      <c r="A71" s="3" t="s">
        <v>263</v>
      </c>
      <c r="B71" s="3">
        <v>42</v>
      </c>
      <c r="C71" s="3" t="s">
        <v>129</v>
      </c>
      <c r="D71" s="10" t="s">
        <v>130</v>
      </c>
      <c r="E71" s="3">
        <v>11</v>
      </c>
      <c r="F71" s="36">
        <v>44</v>
      </c>
      <c r="G71" s="36">
        <v>36</v>
      </c>
      <c r="H71" s="3">
        <v>8</v>
      </c>
      <c r="I71" s="3">
        <v>11</v>
      </c>
      <c r="J71" s="3">
        <v>6</v>
      </c>
      <c r="K71" s="3">
        <v>4</v>
      </c>
      <c r="L71" s="3">
        <v>1</v>
      </c>
      <c r="M71" s="3">
        <v>0</v>
      </c>
      <c r="N71" s="3">
        <v>6</v>
      </c>
      <c r="O71" s="3">
        <v>5</v>
      </c>
      <c r="P71" s="3">
        <v>12</v>
      </c>
      <c r="Q71" s="3">
        <v>2</v>
      </c>
      <c r="R71" s="3">
        <v>8</v>
      </c>
      <c r="S71" s="3">
        <v>0</v>
      </c>
      <c r="T71" s="3">
        <v>1</v>
      </c>
      <c r="U71" s="13">
        <f t="shared" si="12"/>
        <v>0.4090909090909091</v>
      </c>
      <c r="V71" s="13">
        <f t="shared" si="13"/>
        <v>0.4722222222222222</v>
      </c>
      <c r="W71" s="13">
        <f t="shared" si="14"/>
        <v>0.8813131313131313</v>
      </c>
      <c r="X71" s="14">
        <f t="shared" si="15"/>
        <v>0.3055555555555556</v>
      </c>
      <c r="Y71" s="13">
        <v>0.158</v>
      </c>
      <c r="Z71" s="10" t="str">
        <f t="shared" si="16"/>
        <v>전홍수</v>
      </c>
      <c r="AB71" s="30"/>
    </row>
    <row r="72" spans="1:28" ht="15" customHeight="1">
      <c r="A72" s="3" t="s">
        <v>263</v>
      </c>
      <c r="B72" s="3">
        <v>50</v>
      </c>
      <c r="C72" s="3" t="s">
        <v>131</v>
      </c>
      <c r="D72" s="10" t="s">
        <v>132</v>
      </c>
      <c r="E72" s="3">
        <v>11</v>
      </c>
      <c r="F72" s="36">
        <v>40</v>
      </c>
      <c r="G72" s="36">
        <v>34</v>
      </c>
      <c r="H72" s="3">
        <v>12</v>
      </c>
      <c r="I72" s="3">
        <v>11</v>
      </c>
      <c r="J72" s="3">
        <v>8</v>
      </c>
      <c r="K72" s="3">
        <v>1</v>
      </c>
      <c r="L72" s="3">
        <v>1</v>
      </c>
      <c r="M72" s="3">
        <v>0</v>
      </c>
      <c r="N72" s="3">
        <v>8</v>
      </c>
      <c r="O72" s="3">
        <v>5</v>
      </c>
      <c r="P72" s="3">
        <v>13</v>
      </c>
      <c r="Q72" s="3">
        <v>1</v>
      </c>
      <c r="R72" s="3">
        <v>6</v>
      </c>
      <c r="S72" s="3">
        <v>0</v>
      </c>
      <c r="T72" s="3">
        <v>0</v>
      </c>
      <c r="U72" s="13">
        <f t="shared" si="12"/>
        <v>0.425</v>
      </c>
      <c r="V72" s="13">
        <f t="shared" si="13"/>
        <v>0.38235294117647056</v>
      </c>
      <c r="W72" s="13">
        <f t="shared" si="14"/>
        <v>0.8073529411764706</v>
      </c>
      <c r="X72" s="14">
        <f t="shared" si="15"/>
        <v>0.3235294117647059</v>
      </c>
      <c r="Y72" s="13">
        <v>0.333</v>
      </c>
      <c r="Z72" s="10" t="str">
        <f t="shared" si="16"/>
        <v>김기현</v>
      </c>
      <c r="AB72" s="30"/>
    </row>
    <row r="73" spans="1:28" ht="15" customHeight="1">
      <c r="A73" s="3" t="s">
        <v>96</v>
      </c>
      <c r="B73" s="3">
        <v>75</v>
      </c>
      <c r="C73" s="3" t="s">
        <v>133</v>
      </c>
      <c r="D73" s="10" t="s">
        <v>134</v>
      </c>
      <c r="E73" s="3">
        <v>5</v>
      </c>
      <c r="F73" s="36">
        <v>18</v>
      </c>
      <c r="G73" s="36">
        <v>18</v>
      </c>
      <c r="H73" s="3">
        <v>4</v>
      </c>
      <c r="I73" s="3">
        <v>3</v>
      </c>
      <c r="J73" s="3">
        <v>3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5</v>
      </c>
      <c r="Q73" s="3">
        <v>0</v>
      </c>
      <c r="R73" s="3">
        <v>2</v>
      </c>
      <c r="S73" s="3">
        <v>0</v>
      </c>
      <c r="T73" s="3">
        <v>0</v>
      </c>
      <c r="U73" s="13">
        <f t="shared" si="12"/>
        <v>0.16666666666666666</v>
      </c>
      <c r="V73" s="13">
        <f t="shared" si="13"/>
        <v>0.16666666666666666</v>
      </c>
      <c r="W73" s="13">
        <f t="shared" si="14"/>
        <v>0.3333333333333333</v>
      </c>
      <c r="X73" s="14">
        <f t="shared" si="15"/>
        <v>0.16666666666666666</v>
      </c>
      <c r="Y73" s="13">
        <v>0.2</v>
      </c>
      <c r="Z73" s="10" t="str">
        <f t="shared" si="16"/>
        <v>Steven</v>
      </c>
      <c r="AB73" s="30"/>
    </row>
    <row r="74" spans="1:28" ht="15" customHeight="1">
      <c r="A74" s="3" t="s">
        <v>96</v>
      </c>
      <c r="B74" s="3">
        <v>99</v>
      </c>
      <c r="C74" s="3" t="s">
        <v>135</v>
      </c>
      <c r="D74" s="10" t="s">
        <v>136</v>
      </c>
      <c r="E74" s="3">
        <v>9</v>
      </c>
      <c r="F74" s="36">
        <v>25</v>
      </c>
      <c r="G74" s="36">
        <v>19</v>
      </c>
      <c r="H74" s="3">
        <v>9</v>
      </c>
      <c r="I74" s="3">
        <v>4</v>
      </c>
      <c r="J74" s="3">
        <v>2</v>
      </c>
      <c r="K74" s="3">
        <v>2</v>
      </c>
      <c r="L74" s="3">
        <v>0</v>
      </c>
      <c r="M74" s="3">
        <v>0</v>
      </c>
      <c r="N74" s="3">
        <v>3</v>
      </c>
      <c r="O74" s="3">
        <v>2</v>
      </c>
      <c r="P74" s="3">
        <v>7</v>
      </c>
      <c r="Q74" s="3">
        <v>4</v>
      </c>
      <c r="R74" s="3">
        <v>3</v>
      </c>
      <c r="S74" s="3">
        <v>1</v>
      </c>
      <c r="T74" s="3">
        <v>0</v>
      </c>
      <c r="U74" s="13">
        <f t="shared" si="12"/>
        <v>0.4</v>
      </c>
      <c r="V74" s="13">
        <f t="shared" si="13"/>
        <v>0.3157894736842105</v>
      </c>
      <c r="W74" s="13">
        <f t="shared" si="14"/>
        <v>0.7157894736842105</v>
      </c>
      <c r="X74" s="14">
        <f t="shared" si="15"/>
        <v>0.21052631578947367</v>
      </c>
      <c r="Y74" s="13">
        <v>0.091</v>
      </c>
      <c r="Z74" s="10" t="str">
        <f t="shared" si="16"/>
        <v>손태궁</v>
      </c>
      <c r="AB74" s="30"/>
    </row>
    <row r="75" spans="1:27" s="29" customFormat="1" ht="15" customHeight="1">
      <c r="A75" s="21" t="s">
        <v>266</v>
      </c>
      <c r="B75" s="21"/>
      <c r="C75" s="22"/>
      <c r="D75" s="22"/>
      <c r="E75" s="23">
        <v>20</v>
      </c>
      <c r="F75" s="24">
        <f aca="true" t="shared" si="17" ref="F75:T75">SUM(F52:F74)</f>
        <v>880</v>
      </c>
      <c r="G75" s="24">
        <f t="shared" si="17"/>
        <v>704</v>
      </c>
      <c r="H75" s="24">
        <f t="shared" si="17"/>
        <v>235</v>
      </c>
      <c r="I75" s="24">
        <f t="shared" si="17"/>
        <v>201</v>
      </c>
      <c r="J75" s="24">
        <f t="shared" si="17"/>
        <v>157</v>
      </c>
      <c r="K75" s="24">
        <f t="shared" si="17"/>
        <v>30</v>
      </c>
      <c r="L75" s="24">
        <f t="shared" si="17"/>
        <v>9</v>
      </c>
      <c r="M75" s="24">
        <f t="shared" si="17"/>
        <v>4</v>
      </c>
      <c r="N75" s="24">
        <f t="shared" si="17"/>
        <v>202</v>
      </c>
      <c r="O75" s="24">
        <f t="shared" si="17"/>
        <v>130</v>
      </c>
      <c r="P75" s="24">
        <f t="shared" si="17"/>
        <v>164</v>
      </c>
      <c r="Q75" s="24">
        <f t="shared" si="17"/>
        <v>41</v>
      </c>
      <c r="R75" s="24">
        <f t="shared" si="17"/>
        <v>178</v>
      </c>
      <c r="S75" s="24">
        <f t="shared" si="17"/>
        <v>6</v>
      </c>
      <c r="T75" s="24">
        <f t="shared" si="17"/>
        <v>5</v>
      </c>
      <c r="U75" s="25">
        <f t="shared" si="12"/>
        <v>0.42272727272727273</v>
      </c>
      <c r="V75" s="25">
        <f t="shared" si="13"/>
        <v>0.3693181818181818</v>
      </c>
      <c r="W75" s="25">
        <f t="shared" si="14"/>
        <v>0.7920454545454545</v>
      </c>
      <c r="X75" s="26">
        <f t="shared" si="15"/>
        <v>0.28551136363636365</v>
      </c>
      <c r="Y75" s="25">
        <v>0.29873417721518986</v>
      </c>
      <c r="Z75" s="27"/>
      <c r="AA75" s="28"/>
    </row>
    <row r="77" spans="1:25" s="1" customFormat="1" ht="15" customHeight="1">
      <c r="A77" s="1" t="s">
        <v>219</v>
      </c>
      <c r="B77" s="1" t="s">
        <v>220</v>
      </c>
      <c r="C77" s="1" t="s">
        <v>0</v>
      </c>
      <c r="D77" s="1" t="s">
        <v>221</v>
      </c>
      <c r="E77" s="1" t="s">
        <v>1</v>
      </c>
      <c r="F77" s="1" t="s">
        <v>2</v>
      </c>
      <c r="G77" s="1" t="s">
        <v>3</v>
      </c>
      <c r="H77" s="1" t="s">
        <v>4</v>
      </c>
      <c r="I77" s="1" t="s">
        <v>5</v>
      </c>
      <c r="J77" s="1" t="s">
        <v>6</v>
      </c>
      <c r="K77" s="1" t="s">
        <v>7</v>
      </c>
      <c r="L77" s="1" t="s">
        <v>8</v>
      </c>
      <c r="M77" s="1" t="s">
        <v>9</v>
      </c>
      <c r="N77" s="1" t="s">
        <v>10</v>
      </c>
      <c r="O77" s="1" t="s">
        <v>11</v>
      </c>
      <c r="P77" s="1" t="s">
        <v>12</v>
      </c>
      <c r="Q77" s="1" t="s">
        <v>13</v>
      </c>
      <c r="R77" s="1" t="s">
        <v>14</v>
      </c>
      <c r="S77" s="1" t="s">
        <v>15</v>
      </c>
      <c r="T77" s="1" t="s">
        <v>16</v>
      </c>
      <c r="U77" s="2" t="s">
        <v>17</v>
      </c>
      <c r="V77" s="1" t="s">
        <v>18</v>
      </c>
      <c r="W77" s="1" t="s">
        <v>222</v>
      </c>
      <c r="X77" s="1" t="s">
        <v>223</v>
      </c>
      <c r="Y77" s="1" t="s">
        <v>224</v>
      </c>
    </row>
    <row r="78" spans="1:25" ht="15" customHeight="1">
      <c r="A78" s="3" t="s">
        <v>225</v>
      </c>
      <c r="C78" s="3" t="s">
        <v>226</v>
      </c>
      <c r="D78" s="4" t="s">
        <v>227</v>
      </c>
      <c r="E78" s="5" t="s">
        <v>228</v>
      </c>
      <c r="F78" s="6" t="s">
        <v>229</v>
      </c>
      <c r="G78" s="6" t="s">
        <v>230</v>
      </c>
      <c r="H78" s="5" t="s">
        <v>231</v>
      </c>
      <c r="I78" s="5" t="s">
        <v>232</v>
      </c>
      <c r="J78" s="5" t="s">
        <v>233</v>
      </c>
      <c r="K78" s="5" t="s">
        <v>234</v>
      </c>
      <c r="L78" s="5" t="s">
        <v>235</v>
      </c>
      <c r="M78" s="5" t="s">
        <v>236</v>
      </c>
      <c r="N78" s="5" t="s">
        <v>237</v>
      </c>
      <c r="O78" s="5" t="s">
        <v>238</v>
      </c>
      <c r="P78" s="5" t="s">
        <v>239</v>
      </c>
      <c r="Q78" s="5" t="s">
        <v>240</v>
      </c>
      <c r="R78" s="5" t="s">
        <v>241</v>
      </c>
      <c r="S78" s="5" t="s">
        <v>242</v>
      </c>
      <c r="T78" s="5" t="s">
        <v>243</v>
      </c>
      <c r="U78" s="7" t="s">
        <v>244</v>
      </c>
      <c r="V78" s="7" t="s">
        <v>245</v>
      </c>
      <c r="W78" s="7" t="s">
        <v>246</v>
      </c>
      <c r="X78" s="8" t="s">
        <v>247</v>
      </c>
      <c r="Y78" s="9" t="s">
        <v>248</v>
      </c>
    </row>
    <row r="79" spans="1:26" ht="15" customHeight="1">
      <c r="A79" s="3" t="s">
        <v>267</v>
      </c>
      <c r="B79" s="3">
        <v>0</v>
      </c>
      <c r="C79" s="3" t="s">
        <v>137</v>
      </c>
      <c r="D79" s="10" t="s">
        <v>138</v>
      </c>
      <c r="E79" s="3">
        <v>14</v>
      </c>
      <c r="F79" s="36">
        <v>73</v>
      </c>
      <c r="G79" s="36">
        <v>51</v>
      </c>
      <c r="H79" s="3">
        <v>24</v>
      </c>
      <c r="I79" s="3">
        <v>28</v>
      </c>
      <c r="J79" s="3">
        <v>15</v>
      </c>
      <c r="K79" s="3">
        <v>5</v>
      </c>
      <c r="L79" s="3">
        <v>1</v>
      </c>
      <c r="M79" s="3">
        <v>7</v>
      </c>
      <c r="N79" s="3">
        <v>27</v>
      </c>
      <c r="O79" s="3">
        <v>19</v>
      </c>
      <c r="P79" s="3">
        <v>3</v>
      </c>
      <c r="Q79" s="3">
        <v>2</v>
      </c>
      <c r="R79" s="3">
        <v>15</v>
      </c>
      <c r="S79" s="3">
        <v>0</v>
      </c>
      <c r="T79" s="3">
        <v>1</v>
      </c>
      <c r="U79" s="13">
        <f aca="true" t="shared" si="18" ref="U79:U107">(I79+O79+Q79)/F79</f>
        <v>0.6712328767123288</v>
      </c>
      <c r="V79" s="13">
        <f aca="true" t="shared" si="19" ref="V79:V107">(J79+2*K79+3*L79+4*M79)/G79</f>
        <v>1.0980392156862746</v>
      </c>
      <c r="W79" s="13">
        <f aca="true" t="shared" si="20" ref="W79:W107">U79+V79</f>
        <v>1.7692720923986034</v>
      </c>
      <c r="X79" s="14">
        <f aca="true" t="shared" si="21" ref="X79:X107">I79/G79</f>
        <v>0.5490196078431373</v>
      </c>
      <c r="Y79" s="37">
        <v>0.517</v>
      </c>
      <c r="Z79" s="10" t="str">
        <f aca="true" t="shared" si="22" ref="Z79:Z106">D79</f>
        <v>김민수</v>
      </c>
    </row>
    <row r="80" spans="1:26" ht="15" customHeight="1">
      <c r="A80" s="3" t="s">
        <v>139</v>
      </c>
      <c r="B80" s="3">
        <v>1</v>
      </c>
      <c r="C80" s="3" t="s">
        <v>140</v>
      </c>
      <c r="D80" s="10" t="s">
        <v>141</v>
      </c>
      <c r="E80" s="3">
        <v>9</v>
      </c>
      <c r="F80" s="36">
        <v>36</v>
      </c>
      <c r="G80" s="36">
        <v>24</v>
      </c>
      <c r="H80" s="3">
        <v>14</v>
      </c>
      <c r="I80" s="3">
        <v>6</v>
      </c>
      <c r="J80" s="3">
        <v>5</v>
      </c>
      <c r="K80" s="3">
        <v>0</v>
      </c>
      <c r="L80" s="3">
        <v>0</v>
      </c>
      <c r="M80" s="3">
        <v>1</v>
      </c>
      <c r="N80" s="3">
        <v>11</v>
      </c>
      <c r="O80" s="3">
        <v>6</v>
      </c>
      <c r="P80" s="3">
        <v>6</v>
      </c>
      <c r="Q80" s="3">
        <v>6</v>
      </c>
      <c r="R80" s="3">
        <v>7</v>
      </c>
      <c r="S80" s="3">
        <v>0</v>
      </c>
      <c r="T80" s="3">
        <v>0</v>
      </c>
      <c r="U80" s="13">
        <f t="shared" si="18"/>
        <v>0.5</v>
      </c>
      <c r="V80" s="13">
        <f t="shared" si="19"/>
        <v>0.375</v>
      </c>
      <c r="W80" s="13">
        <f t="shared" si="20"/>
        <v>0.875</v>
      </c>
      <c r="X80" s="14">
        <f t="shared" si="21"/>
        <v>0.25</v>
      </c>
      <c r="Y80" s="37">
        <v>0.25</v>
      </c>
      <c r="Z80" s="10" t="str">
        <f t="shared" si="22"/>
        <v>주현준</v>
      </c>
    </row>
    <row r="81" spans="1:26" ht="15" customHeight="1">
      <c r="A81" s="3" t="s">
        <v>139</v>
      </c>
      <c r="B81" s="3">
        <v>2</v>
      </c>
      <c r="C81" s="3" t="s">
        <v>142</v>
      </c>
      <c r="D81" s="10" t="s">
        <v>143</v>
      </c>
      <c r="E81" s="3">
        <v>1</v>
      </c>
      <c r="F81" s="36">
        <v>4</v>
      </c>
      <c r="G81" s="36">
        <v>4</v>
      </c>
      <c r="H81" s="3">
        <v>1</v>
      </c>
      <c r="I81" s="3">
        <v>2</v>
      </c>
      <c r="J81" s="3">
        <v>2</v>
      </c>
      <c r="K81" s="3">
        <v>0</v>
      </c>
      <c r="L81" s="3">
        <v>0</v>
      </c>
      <c r="M81" s="3">
        <v>0</v>
      </c>
      <c r="N81" s="3">
        <v>1</v>
      </c>
      <c r="O81" s="3">
        <v>0</v>
      </c>
      <c r="P81" s="3">
        <v>1</v>
      </c>
      <c r="Q81" s="3">
        <v>0</v>
      </c>
      <c r="R81" s="3">
        <v>0</v>
      </c>
      <c r="S81" s="3">
        <v>0</v>
      </c>
      <c r="T81" s="3">
        <v>0</v>
      </c>
      <c r="U81" s="13">
        <f t="shared" si="18"/>
        <v>0.5</v>
      </c>
      <c r="V81" s="13">
        <f t="shared" si="19"/>
        <v>0.5</v>
      </c>
      <c r="W81" s="13">
        <f t="shared" si="20"/>
        <v>1</v>
      </c>
      <c r="X81" s="14">
        <f t="shared" si="21"/>
        <v>0.5</v>
      </c>
      <c r="Y81" s="37">
        <v>1</v>
      </c>
      <c r="Z81" s="10" t="str">
        <f t="shared" si="22"/>
        <v>노성원</v>
      </c>
    </row>
    <row r="82" spans="1:26" ht="15" customHeight="1">
      <c r="A82" s="3" t="s">
        <v>267</v>
      </c>
      <c r="B82" s="3">
        <v>3</v>
      </c>
      <c r="C82" s="3" t="s">
        <v>144</v>
      </c>
      <c r="D82" s="10" t="s">
        <v>145</v>
      </c>
      <c r="E82" s="3">
        <v>7</v>
      </c>
      <c r="F82" s="36">
        <v>31</v>
      </c>
      <c r="G82" s="36">
        <v>24</v>
      </c>
      <c r="H82" s="3">
        <v>9</v>
      </c>
      <c r="I82" s="3">
        <v>7</v>
      </c>
      <c r="J82" s="3">
        <v>6</v>
      </c>
      <c r="K82" s="3">
        <v>1</v>
      </c>
      <c r="L82" s="3">
        <v>0</v>
      </c>
      <c r="M82" s="3">
        <v>0</v>
      </c>
      <c r="N82" s="3">
        <v>10</v>
      </c>
      <c r="O82" s="3">
        <v>7</v>
      </c>
      <c r="P82" s="3">
        <v>7</v>
      </c>
      <c r="Q82" s="3">
        <v>0</v>
      </c>
      <c r="R82" s="3">
        <v>11</v>
      </c>
      <c r="S82" s="3">
        <v>0</v>
      </c>
      <c r="T82" s="3">
        <v>0</v>
      </c>
      <c r="U82" s="13">
        <f t="shared" si="18"/>
        <v>0.45161290322580644</v>
      </c>
      <c r="V82" s="13">
        <f t="shared" si="19"/>
        <v>0.3333333333333333</v>
      </c>
      <c r="W82" s="13">
        <f t="shared" si="20"/>
        <v>0.7849462365591398</v>
      </c>
      <c r="X82" s="14">
        <f t="shared" si="21"/>
        <v>0.2916666666666667</v>
      </c>
      <c r="Y82" s="37">
        <v>0.417</v>
      </c>
      <c r="Z82" s="10" t="str">
        <f t="shared" si="22"/>
        <v>강준석 </v>
      </c>
    </row>
    <row r="83" spans="1:26" ht="15" customHeight="1">
      <c r="A83" s="3" t="s">
        <v>267</v>
      </c>
      <c r="B83" s="3">
        <v>5</v>
      </c>
      <c r="C83" s="3" t="s">
        <v>146</v>
      </c>
      <c r="D83" s="10" t="s">
        <v>268</v>
      </c>
      <c r="E83" s="3">
        <v>6</v>
      </c>
      <c r="F83" s="36">
        <v>36</v>
      </c>
      <c r="G83" s="36">
        <v>24</v>
      </c>
      <c r="H83" s="3">
        <v>10</v>
      </c>
      <c r="I83" s="3">
        <v>9</v>
      </c>
      <c r="J83" s="3">
        <v>8</v>
      </c>
      <c r="K83" s="3">
        <v>1</v>
      </c>
      <c r="L83" s="3">
        <v>0</v>
      </c>
      <c r="M83" s="3">
        <v>0</v>
      </c>
      <c r="N83" s="3">
        <v>11</v>
      </c>
      <c r="O83" s="3">
        <v>10</v>
      </c>
      <c r="P83" s="3">
        <v>5</v>
      </c>
      <c r="Q83" s="3">
        <v>2</v>
      </c>
      <c r="R83" s="3">
        <v>9</v>
      </c>
      <c r="S83" s="3">
        <v>0</v>
      </c>
      <c r="T83" s="3">
        <v>0</v>
      </c>
      <c r="U83" s="13">
        <f t="shared" si="18"/>
        <v>0.5833333333333334</v>
      </c>
      <c r="V83" s="13">
        <f t="shared" si="19"/>
        <v>0.4166666666666667</v>
      </c>
      <c r="W83" s="13">
        <f t="shared" si="20"/>
        <v>1</v>
      </c>
      <c r="X83" s="14">
        <f t="shared" si="21"/>
        <v>0.375</v>
      </c>
      <c r="Y83" s="37">
        <v>0.389</v>
      </c>
      <c r="Z83" s="10" t="str">
        <f t="shared" si="22"/>
        <v>노지성</v>
      </c>
    </row>
    <row r="84" spans="1:26" ht="15" customHeight="1">
      <c r="A84" s="3" t="s">
        <v>267</v>
      </c>
      <c r="B84" s="3">
        <v>6</v>
      </c>
      <c r="C84" s="3" t="s">
        <v>147</v>
      </c>
      <c r="D84" s="10" t="s">
        <v>148</v>
      </c>
      <c r="E84" s="3">
        <v>5</v>
      </c>
      <c r="F84" s="36">
        <v>15</v>
      </c>
      <c r="G84" s="36">
        <v>14</v>
      </c>
      <c r="H84" s="3">
        <v>4</v>
      </c>
      <c r="I84" s="3">
        <v>4</v>
      </c>
      <c r="J84" s="3">
        <v>3</v>
      </c>
      <c r="K84" s="3">
        <v>1</v>
      </c>
      <c r="L84" s="3">
        <v>0</v>
      </c>
      <c r="M84" s="3">
        <v>0</v>
      </c>
      <c r="N84" s="3">
        <v>5</v>
      </c>
      <c r="O84" s="3">
        <v>1</v>
      </c>
      <c r="P84" s="3">
        <v>2</v>
      </c>
      <c r="Q84" s="3">
        <v>0</v>
      </c>
      <c r="R84" s="3">
        <v>4</v>
      </c>
      <c r="S84" s="3">
        <v>1</v>
      </c>
      <c r="T84" s="3">
        <v>0</v>
      </c>
      <c r="U84" s="13">
        <f t="shared" si="18"/>
        <v>0.3333333333333333</v>
      </c>
      <c r="V84" s="13">
        <f t="shared" si="19"/>
        <v>0.35714285714285715</v>
      </c>
      <c r="W84" s="13">
        <f t="shared" si="20"/>
        <v>0.6904761904761905</v>
      </c>
      <c r="X84" s="14">
        <f t="shared" si="21"/>
        <v>0.2857142857142857</v>
      </c>
      <c r="Y84" s="37">
        <v>0.25</v>
      </c>
      <c r="Z84" s="10" t="str">
        <f t="shared" si="22"/>
        <v>이석우</v>
      </c>
    </row>
    <row r="85" spans="1:26" ht="15" customHeight="1">
      <c r="A85" s="3" t="s">
        <v>267</v>
      </c>
      <c r="B85" s="3">
        <v>7</v>
      </c>
      <c r="C85" s="3" t="s">
        <v>149</v>
      </c>
      <c r="D85" s="10" t="s">
        <v>124</v>
      </c>
      <c r="E85" s="3">
        <v>6</v>
      </c>
      <c r="F85" s="36">
        <v>15</v>
      </c>
      <c r="G85" s="36">
        <v>11</v>
      </c>
      <c r="H85" s="3">
        <v>7</v>
      </c>
      <c r="I85" s="3">
        <v>6</v>
      </c>
      <c r="J85" s="3">
        <v>4</v>
      </c>
      <c r="K85" s="3">
        <v>1</v>
      </c>
      <c r="L85" s="3">
        <v>0</v>
      </c>
      <c r="M85" s="3">
        <v>0</v>
      </c>
      <c r="N85" s="3">
        <v>4</v>
      </c>
      <c r="O85" s="3">
        <v>2</v>
      </c>
      <c r="P85" s="3">
        <v>2</v>
      </c>
      <c r="Q85" s="3">
        <v>2</v>
      </c>
      <c r="R85" s="3">
        <v>12</v>
      </c>
      <c r="S85" s="3">
        <v>0</v>
      </c>
      <c r="T85" s="3">
        <v>0</v>
      </c>
      <c r="U85" s="13">
        <f t="shared" si="18"/>
        <v>0.6666666666666666</v>
      </c>
      <c r="V85" s="13">
        <f t="shared" si="19"/>
        <v>0.5454545454545454</v>
      </c>
      <c r="W85" s="13">
        <f t="shared" si="20"/>
        <v>1.212121212121212</v>
      </c>
      <c r="X85" s="14">
        <f t="shared" si="21"/>
        <v>0.5454545454545454</v>
      </c>
      <c r="Y85" s="37">
        <v>0.6</v>
      </c>
      <c r="Z85" s="10" t="str">
        <f t="shared" si="22"/>
        <v>이석형</v>
      </c>
    </row>
    <row r="86" spans="1:26" ht="15" customHeight="1">
      <c r="A86" s="3" t="s">
        <v>267</v>
      </c>
      <c r="B86" s="3">
        <v>9</v>
      </c>
      <c r="C86" s="3" t="s">
        <v>150</v>
      </c>
      <c r="D86" s="10" t="s">
        <v>151</v>
      </c>
      <c r="E86" s="3">
        <v>17</v>
      </c>
      <c r="F86" s="36">
        <v>67</v>
      </c>
      <c r="G86" s="36">
        <v>58</v>
      </c>
      <c r="H86" s="3">
        <v>19</v>
      </c>
      <c r="I86" s="3">
        <v>21</v>
      </c>
      <c r="J86" s="3">
        <v>19</v>
      </c>
      <c r="K86" s="3">
        <v>2</v>
      </c>
      <c r="L86" s="3">
        <v>0</v>
      </c>
      <c r="M86" s="3">
        <v>0</v>
      </c>
      <c r="N86" s="3">
        <v>14</v>
      </c>
      <c r="O86" s="3">
        <v>8</v>
      </c>
      <c r="P86" s="3">
        <v>7</v>
      </c>
      <c r="Q86" s="3">
        <v>0</v>
      </c>
      <c r="R86" s="3">
        <v>15</v>
      </c>
      <c r="S86" s="3">
        <v>1</v>
      </c>
      <c r="T86" s="3">
        <v>1</v>
      </c>
      <c r="U86" s="13">
        <f t="shared" si="18"/>
        <v>0.43283582089552236</v>
      </c>
      <c r="V86" s="13">
        <f t="shared" si="19"/>
        <v>0.39655172413793105</v>
      </c>
      <c r="W86" s="13">
        <f t="shared" si="20"/>
        <v>0.8293875450334534</v>
      </c>
      <c r="X86" s="14">
        <f t="shared" si="21"/>
        <v>0.3620689655172414</v>
      </c>
      <c r="Y86" s="37">
        <v>0.355</v>
      </c>
      <c r="Z86" s="10" t="str">
        <f t="shared" si="22"/>
        <v>주승원</v>
      </c>
    </row>
    <row r="87" spans="1:26" ht="15" customHeight="1">
      <c r="A87" s="3" t="s">
        <v>267</v>
      </c>
      <c r="B87" s="3">
        <v>11</v>
      </c>
      <c r="C87" s="3" t="s">
        <v>152</v>
      </c>
      <c r="D87" s="10" t="s">
        <v>153</v>
      </c>
      <c r="E87" s="3">
        <v>16</v>
      </c>
      <c r="F87" s="36">
        <v>76</v>
      </c>
      <c r="G87" s="36">
        <v>52</v>
      </c>
      <c r="H87" s="3">
        <v>19</v>
      </c>
      <c r="I87" s="3">
        <v>14</v>
      </c>
      <c r="J87" s="3">
        <v>11</v>
      </c>
      <c r="K87" s="3">
        <v>2</v>
      </c>
      <c r="L87" s="3">
        <v>1</v>
      </c>
      <c r="M87" s="3">
        <v>0</v>
      </c>
      <c r="N87" s="3">
        <v>16</v>
      </c>
      <c r="O87" s="3">
        <v>12</v>
      </c>
      <c r="P87" s="3">
        <v>5</v>
      </c>
      <c r="Q87" s="3">
        <v>10</v>
      </c>
      <c r="R87" s="3">
        <v>12</v>
      </c>
      <c r="S87" s="3">
        <v>2</v>
      </c>
      <c r="T87" s="3">
        <v>2</v>
      </c>
      <c r="U87" s="13">
        <f t="shared" si="18"/>
        <v>0.47368421052631576</v>
      </c>
      <c r="V87" s="13">
        <f t="shared" si="19"/>
        <v>0.34615384615384615</v>
      </c>
      <c r="W87" s="13">
        <f t="shared" si="20"/>
        <v>0.819838056680162</v>
      </c>
      <c r="X87" s="14">
        <f t="shared" si="21"/>
        <v>0.2692307692307692</v>
      </c>
      <c r="Y87" s="37">
        <v>0.294</v>
      </c>
      <c r="Z87" s="10" t="str">
        <f t="shared" si="22"/>
        <v>이우주</v>
      </c>
    </row>
    <row r="88" spans="1:26" ht="15" customHeight="1">
      <c r="A88" s="3" t="s">
        <v>267</v>
      </c>
      <c r="B88" s="3">
        <v>12</v>
      </c>
      <c r="C88" s="3" t="s">
        <v>154</v>
      </c>
      <c r="D88" s="10" t="s">
        <v>155</v>
      </c>
      <c r="E88" s="3">
        <v>17</v>
      </c>
      <c r="F88" s="36">
        <v>69</v>
      </c>
      <c r="G88" s="36">
        <v>45</v>
      </c>
      <c r="H88" s="3">
        <v>21</v>
      </c>
      <c r="I88" s="3">
        <v>12</v>
      </c>
      <c r="J88" s="3">
        <v>10</v>
      </c>
      <c r="K88" s="3">
        <v>2</v>
      </c>
      <c r="L88" s="3">
        <v>0</v>
      </c>
      <c r="M88" s="3">
        <v>0</v>
      </c>
      <c r="N88" s="3">
        <v>13</v>
      </c>
      <c r="O88" s="3">
        <v>9</v>
      </c>
      <c r="P88" s="3">
        <v>9</v>
      </c>
      <c r="Q88" s="3">
        <v>15</v>
      </c>
      <c r="R88" s="3">
        <v>27</v>
      </c>
      <c r="S88" s="3">
        <v>0</v>
      </c>
      <c r="T88" s="3">
        <v>0</v>
      </c>
      <c r="U88" s="13">
        <f t="shared" si="18"/>
        <v>0.5217391304347826</v>
      </c>
      <c r="V88" s="13">
        <f t="shared" si="19"/>
        <v>0.3111111111111111</v>
      </c>
      <c r="W88" s="13">
        <f t="shared" si="20"/>
        <v>0.8328502415458937</v>
      </c>
      <c r="X88" s="14">
        <f t="shared" si="21"/>
        <v>0.26666666666666666</v>
      </c>
      <c r="Y88" s="37">
        <v>0.321</v>
      </c>
      <c r="Z88" s="10" t="str">
        <f t="shared" si="22"/>
        <v>김원구</v>
      </c>
    </row>
    <row r="89" spans="1:26" ht="15" customHeight="1">
      <c r="A89" s="3" t="s">
        <v>267</v>
      </c>
      <c r="B89" s="3">
        <v>13</v>
      </c>
      <c r="C89" s="3" t="s">
        <v>156</v>
      </c>
      <c r="D89" s="10" t="s">
        <v>157</v>
      </c>
      <c r="E89" s="3">
        <v>15</v>
      </c>
      <c r="F89" s="36">
        <v>53</v>
      </c>
      <c r="G89" s="36">
        <v>34</v>
      </c>
      <c r="H89" s="3">
        <v>16</v>
      </c>
      <c r="I89" s="3">
        <v>12</v>
      </c>
      <c r="J89" s="3">
        <v>9</v>
      </c>
      <c r="K89" s="3">
        <v>3</v>
      </c>
      <c r="L89" s="3">
        <v>0</v>
      </c>
      <c r="M89" s="3">
        <v>0</v>
      </c>
      <c r="N89" s="3">
        <v>11</v>
      </c>
      <c r="O89" s="3">
        <v>10</v>
      </c>
      <c r="P89" s="3">
        <v>8</v>
      </c>
      <c r="Q89" s="3">
        <v>9</v>
      </c>
      <c r="R89" s="3">
        <v>17</v>
      </c>
      <c r="S89" s="3">
        <v>2</v>
      </c>
      <c r="T89" s="3">
        <v>0</v>
      </c>
      <c r="U89" s="13">
        <f t="shared" si="18"/>
        <v>0.5849056603773585</v>
      </c>
      <c r="V89" s="13">
        <f t="shared" si="19"/>
        <v>0.4411764705882353</v>
      </c>
      <c r="W89" s="13">
        <f t="shared" si="20"/>
        <v>1.0260821309655936</v>
      </c>
      <c r="X89" s="14">
        <f t="shared" si="21"/>
        <v>0.35294117647058826</v>
      </c>
      <c r="Y89" s="37">
        <v>0.4</v>
      </c>
      <c r="Z89" s="10" t="str">
        <f t="shared" si="22"/>
        <v>김형준</v>
      </c>
    </row>
    <row r="90" spans="1:26" ht="15" customHeight="1">
      <c r="A90" s="3" t="s">
        <v>267</v>
      </c>
      <c r="B90" s="3">
        <v>14</v>
      </c>
      <c r="C90" s="3" t="s">
        <v>158</v>
      </c>
      <c r="D90" s="10" t="s">
        <v>159</v>
      </c>
      <c r="E90" s="3">
        <v>13</v>
      </c>
      <c r="F90" s="36">
        <v>58</v>
      </c>
      <c r="G90" s="36">
        <v>48</v>
      </c>
      <c r="H90" s="3">
        <v>19</v>
      </c>
      <c r="I90" s="3">
        <v>22</v>
      </c>
      <c r="J90" s="3">
        <v>12</v>
      </c>
      <c r="K90" s="3">
        <v>3</v>
      </c>
      <c r="L90" s="3">
        <v>4</v>
      </c>
      <c r="M90" s="3">
        <v>3</v>
      </c>
      <c r="N90" s="3">
        <v>26</v>
      </c>
      <c r="O90" s="3">
        <v>6</v>
      </c>
      <c r="P90" s="3">
        <v>8</v>
      </c>
      <c r="Q90" s="3">
        <v>1</v>
      </c>
      <c r="R90" s="3">
        <v>8</v>
      </c>
      <c r="S90" s="3">
        <v>1</v>
      </c>
      <c r="T90" s="3">
        <v>3</v>
      </c>
      <c r="U90" s="13">
        <f t="shared" si="18"/>
        <v>0.5</v>
      </c>
      <c r="V90" s="13">
        <f t="shared" si="19"/>
        <v>0.875</v>
      </c>
      <c r="W90" s="13">
        <f t="shared" si="20"/>
        <v>1.375</v>
      </c>
      <c r="X90" s="14">
        <f t="shared" si="21"/>
        <v>0.4583333333333333</v>
      </c>
      <c r="Y90" s="37">
        <v>0.452</v>
      </c>
      <c r="Z90" s="10" t="str">
        <f t="shared" si="22"/>
        <v>이규환</v>
      </c>
    </row>
    <row r="91" spans="1:26" ht="15" customHeight="1">
      <c r="A91" s="3" t="s">
        <v>267</v>
      </c>
      <c r="B91" s="3">
        <v>15</v>
      </c>
      <c r="C91" s="3" t="s">
        <v>160</v>
      </c>
      <c r="D91" s="10" t="s">
        <v>161</v>
      </c>
      <c r="E91" s="3">
        <v>11</v>
      </c>
      <c r="F91" s="36">
        <v>44</v>
      </c>
      <c r="G91" s="36">
        <v>38</v>
      </c>
      <c r="H91" s="3">
        <v>11</v>
      </c>
      <c r="I91" s="3">
        <v>13</v>
      </c>
      <c r="J91" s="3">
        <v>12</v>
      </c>
      <c r="K91" s="3">
        <v>1</v>
      </c>
      <c r="L91" s="3">
        <v>0</v>
      </c>
      <c r="M91" s="3">
        <v>0</v>
      </c>
      <c r="N91" s="3">
        <v>11</v>
      </c>
      <c r="O91" s="3">
        <v>4</v>
      </c>
      <c r="P91" s="3">
        <v>4</v>
      </c>
      <c r="Q91" s="3">
        <v>2</v>
      </c>
      <c r="R91" s="3">
        <v>7</v>
      </c>
      <c r="S91" s="3">
        <v>1</v>
      </c>
      <c r="T91" s="3">
        <v>0</v>
      </c>
      <c r="U91" s="13">
        <f t="shared" si="18"/>
        <v>0.4318181818181818</v>
      </c>
      <c r="V91" s="13">
        <f t="shared" si="19"/>
        <v>0.3684210526315789</v>
      </c>
      <c r="W91" s="13">
        <f t="shared" si="20"/>
        <v>0.8002392344497608</v>
      </c>
      <c r="X91" s="14">
        <f t="shared" si="21"/>
        <v>0.34210526315789475</v>
      </c>
      <c r="Y91" s="37">
        <v>0.391</v>
      </c>
      <c r="Z91" s="10" t="str">
        <f t="shared" si="22"/>
        <v>전의진</v>
      </c>
    </row>
    <row r="92" spans="1:26" ht="15" customHeight="1">
      <c r="A92" s="3" t="s">
        <v>267</v>
      </c>
      <c r="B92" s="3">
        <v>15</v>
      </c>
      <c r="C92" s="3" t="s">
        <v>162</v>
      </c>
      <c r="D92" s="10" t="s">
        <v>269</v>
      </c>
      <c r="E92" s="3">
        <v>1</v>
      </c>
      <c r="F92" s="36">
        <v>5</v>
      </c>
      <c r="G92" s="36">
        <v>4</v>
      </c>
      <c r="H92" s="3">
        <v>2</v>
      </c>
      <c r="I92" s="3">
        <v>1</v>
      </c>
      <c r="J92" s="3">
        <v>0</v>
      </c>
      <c r="K92" s="3">
        <v>1</v>
      </c>
      <c r="L92" s="3">
        <v>0</v>
      </c>
      <c r="M92" s="3">
        <v>0</v>
      </c>
      <c r="N92" s="3">
        <v>0</v>
      </c>
      <c r="O92" s="3">
        <v>1</v>
      </c>
      <c r="P92" s="3">
        <v>0</v>
      </c>
      <c r="Q92" s="3">
        <v>0</v>
      </c>
      <c r="R92" s="3">
        <v>1</v>
      </c>
      <c r="S92" s="3">
        <v>0</v>
      </c>
      <c r="T92" s="3">
        <v>0</v>
      </c>
      <c r="U92" s="13">
        <f t="shared" si="18"/>
        <v>0.4</v>
      </c>
      <c r="V92" s="13">
        <f t="shared" si="19"/>
        <v>0.5</v>
      </c>
      <c r="W92" s="13">
        <f t="shared" si="20"/>
        <v>0.9</v>
      </c>
      <c r="X92" s="14">
        <f t="shared" si="21"/>
        <v>0.25</v>
      </c>
      <c r="Y92" s="37">
        <v>0</v>
      </c>
      <c r="Z92" s="10" t="str">
        <f t="shared" si="22"/>
        <v>박창우</v>
      </c>
    </row>
    <row r="93" spans="1:26" ht="15" customHeight="1">
      <c r="A93" s="3" t="s">
        <v>267</v>
      </c>
      <c r="B93" s="3">
        <v>21</v>
      </c>
      <c r="C93" s="3" t="s">
        <v>163</v>
      </c>
      <c r="D93" s="10" t="s">
        <v>164</v>
      </c>
      <c r="E93" s="3">
        <v>14</v>
      </c>
      <c r="F93" s="36">
        <v>61</v>
      </c>
      <c r="G93" s="36">
        <v>44</v>
      </c>
      <c r="H93" s="3">
        <v>17</v>
      </c>
      <c r="I93" s="3">
        <v>14</v>
      </c>
      <c r="J93" s="3">
        <v>13</v>
      </c>
      <c r="K93" s="3">
        <v>1</v>
      </c>
      <c r="L93" s="3">
        <v>0</v>
      </c>
      <c r="M93" s="3">
        <v>0</v>
      </c>
      <c r="N93" s="3">
        <v>13</v>
      </c>
      <c r="O93" s="3">
        <v>13</v>
      </c>
      <c r="P93" s="3">
        <v>5</v>
      </c>
      <c r="Q93" s="3">
        <v>3</v>
      </c>
      <c r="R93" s="3">
        <v>13</v>
      </c>
      <c r="S93" s="3">
        <v>1</v>
      </c>
      <c r="T93" s="3">
        <v>1</v>
      </c>
      <c r="U93" s="13">
        <f t="shared" si="18"/>
        <v>0.4918032786885246</v>
      </c>
      <c r="V93" s="13">
        <f t="shared" si="19"/>
        <v>0.3409090909090909</v>
      </c>
      <c r="W93" s="13">
        <f t="shared" si="20"/>
        <v>0.8327123695976155</v>
      </c>
      <c r="X93" s="14">
        <f t="shared" si="21"/>
        <v>0.3181818181818182</v>
      </c>
      <c r="Y93" s="37">
        <v>0.348</v>
      </c>
      <c r="Z93" s="10" t="str">
        <f t="shared" si="22"/>
        <v>정우철</v>
      </c>
    </row>
    <row r="94" spans="1:26" ht="15" customHeight="1">
      <c r="A94" s="3" t="s">
        <v>267</v>
      </c>
      <c r="B94" s="3">
        <v>23</v>
      </c>
      <c r="C94" s="3" t="s">
        <v>165</v>
      </c>
      <c r="D94" s="10" t="s">
        <v>166</v>
      </c>
      <c r="E94" s="3">
        <v>20</v>
      </c>
      <c r="F94" s="36">
        <v>91</v>
      </c>
      <c r="G94" s="36">
        <v>67</v>
      </c>
      <c r="H94" s="3">
        <v>20</v>
      </c>
      <c r="I94" s="3">
        <v>21</v>
      </c>
      <c r="J94" s="3">
        <v>16</v>
      </c>
      <c r="K94" s="3">
        <v>3</v>
      </c>
      <c r="L94" s="3">
        <v>2</v>
      </c>
      <c r="M94" s="3">
        <v>0</v>
      </c>
      <c r="N94" s="3">
        <v>18</v>
      </c>
      <c r="O94" s="3">
        <v>22</v>
      </c>
      <c r="P94" s="3">
        <v>18</v>
      </c>
      <c r="Q94" s="3">
        <v>2</v>
      </c>
      <c r="R94" s="3">
        <v>22</v>
      </c>
      <c r="S94" s="3">
        <v>0</v>
      </c>
      <c r="T94" s="3">
        <v>0</v>
      </c>
      <c r="U94" s="13">
        <f t="shared" si="18"/>
        <v>0.4945054945054945</v>
      </c>
      <c r="V94" s="13">
        <f t="shared" si="19"/>
        <v>0.417910447761194</v>
      </c>
      <c r="W94" s="13">
        <f t="shared" si="20"/>
        <v>0.9124159422666885</v>
      </c>
      <c r="X94" s="14">
        <f t="shared" si="21"/>
        <v>0.31343283582089554</v>
      </c>
      <c r="Y94" s="37">
        <v>0.31</v>
      </c>
      <c r="Z94" s="10" t="str">
        <f t="shared" si="22"/>
        <v>황철중</v>
      </c>
    </row>
    <row r="95" spans="1:26" ht="15" customHeight="1">
      <c r="A95" s="3" t="s">
        <v>267</v>
      </c>
      <c r="B95" s="3">
        <v>31</v>
      </c>
      <c r="C95" s="3" t="s">
        <v>167</v>
      </c>
      <c r="D95" s="10" t="s">
        <v>270</v>
      </c>
      <c r="E95" s="3">
        <v>5</v>
      </c>
      <c r="F95" s="36">
        <v>13</v>
      </c>
      <c r="G95" s="36">
        <v>10</v>
      </c>
      <c r="H95" s="3">
        <v>7</v>
      </c>
      <c r="I95" s="3">
        <v>3</v>
      </c>
      <c r="J95" s="3">
        <v>3</v>
      </c>
      <c r="K95" s="3">
        <v>0</v>
      </c>
      <c r="L95" s="3">
        <v>0</v>
      </c>
      <c r="M95" s="3">
        <v>0</v>
      </c>
      <c r="N95" s="3">
        <v>3</v>
      </c>
      <c r="O95" s="3">
        <v>3</v>
      </c>
      <c r="P95" s="3">
        <v>2</v>
      </c>
      <c r="Q95" s="3">
        <v>0</v>
      </c>
      <c r="R95" s="3">
        <v>2</v>
      </c>
      <c r="S95" s="3">
        <v>0</v>
      </c>
      <c r="T95" s="3">
        <v>0</v>
      </c>
      <c r="U95" s="13">
        <f t="shared" si="18"/>
        <v>0.46153846153846156</v>
      </c>
      <c r="V95" s="13">
        <f t="shared" si="19"/>
        <v>0.3</v>
      </c>
      <c r="W95" s="13">
        <f t="shared" si="20"/>
        <v>0.7615384615384615</v>
      </c>
      <c r="X95" s="14">
        <f t="shared" si="21"/>
        <v>0.3</v>
      </c>
      <c r="Y95" s="37">
        <v>0.167</v>
      </c>
      <c r="Z95" s="10" t="str">
        <f t="shared" si="22"/>
        <v>곽상희</v>
      </c>
    </row>
    <row r="96" spans="1:26" ht="15" customHeight="1">
      <c r="A96" s="3" t="s">
        <v>267</v>
      </c>
      <c r="B96" s="3">
        <v>31</v>
      </c>
      <c r="C96" s="3" t="s">
        <v>168</v>
      </c>
      <c r="D96" s="10" t="s">
        <v>271</v>
      </c>
      <c r="E96" s="3">
        <v>6</v>
      </c>
      <c r="F96" s="36">
        <v>11</v>
      </c>
      <c r="G96" s="36">
        <v>8</v>
      </c>
      <c r="H96" s="3">
        <v>2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2</v>
      </c>
      <c r="P96" s="3">
        <v>5</v>
      </c>
      <c r="Q96" s="3">
        <v>1</v>
      </c>
      <c r="R96" s="3">
        <v>2</v>
      </c>
      <c r="S96" s="3">
        <v>0</v>
      </c>
      <c r="T96" s="3">
        <v>0</v>
      </c>
      <c r="U96" s="13">
        <f t="shared" si="18"/>
        <v>0.2727272727272727</v>
      </c>
      <c r="V96" s="13">
        <f t="shared" si="19"/>
        <v>0</v>
      </c>
      <c r="W96" s="13">
        <f t="shared" si="20"/>
        <v>0.2727272727272727</v>
      </c>
      <c r="X96" s="14">
        <f t="shared" si="21"/>
        <v>0</v>
      </c>
      <c r="Y96" s="37">
        <v>0</v>
      </c>
      <c r="Z96" s="10" t="str">
        <f t="shared" si="22"/>
        <v>김재학</v>
      </c>
    </row>
    <row r="97" spans="1:26" ht="15" customHeight="1">
      <c r="A97" s="3" t="s">
        <v>267</v>
      </c>
      <c r="B97" s="3">
        <v>33</v>
      </c>
      <c r="C97" s="3" t="s">
        <v>169</v>
      </c>
      <c r="D97" s="10" t="s">
        <v>169</v>
      </c>
      <c r="E97" s="3">
        <v>4</v>
      </c>
      <c r="F97" s="36">
        <v>11</v>
      </c>
      <c r="G97" s="36">
        <v>8</v>
      </c>
      <c r="H97" s="3">
        <v>2</v>
      </c>
      <c r="I97" s="3">
        <v>2</v>
      </c>
      <c r="J97" s="3">
        <v>1</v>
      </c>
      <c r="K97" s="3">
        <v>1</v>
      </c>
      <c r="L97" s="3">
        <v>0</v>
      </c>
      <c r="M97" s="3">
        <v>0</v>
      </c>
      <c r="N97" s="3">
        <v>2</v>
      </c>
      <c r="O97" s="3">
        <v>3</v>
      </c>
      <c r="P97" s="3">
        <v>4</v>
      </c>
      <c r="Q97" s="3">
        <v>0</v>
      </c>
      <c r="R97" s="3">
        <v>0</v>
      </c>
      <c r="S97" s="3">
        <v>0</v>
      </c>
      <c r="T97" s="3">
        <v>0</v>
      </c>
      <c r="U97" s="13">
        <f t="shared" si="18"/>
        <v>0.45454545454545453</v>
      </c>
      <c r="V97" s="13">
        <f t="shared" si="19"/>
        <v>0.375</v>
      </c>
      <c r="W97" s="13">
        <f t="shared" si="20"/>
        <v>0.8295454545454546</v>
      </c>
      <c r="X97" s="14">
        <f t="shared" si="21"/>
        <v>0.25</v>
      </c>
      <c r="Y97" s="37">
        <v>0.2</v>
      </c>
      <c r="Z97" s="10" t="str">
        <f t="shared" si="22"/>
        <v>Sang Ha</v>
      </c>
    </row>
    <row r="98" spans="1:26" ht="15" customHeight="1">
      <c r="A98" s="3" t="s">
        <v>267</v>
      </c>
      <c r="B98" s="3">
        <v>34</v>
      </c>
      <c r="C98" s="3" t="s">
        <v>170</v>
      </c>
      <c r="D98" s="10" t="s">
        <v>171</v>
      </c>
      <c r="E98" s="3">
        <v>7</v>
      </c>
      <c r="F98" s="36">
        <v>29</v>
      </c>
      <c r="G98" s="36">
        <v>23</v>
      </c>
      <c r="H98" s="3">
        <v>7</v>
      </c>
      <c r="I98" s="3">
        <v>3</v>
      </c>
      <c r="J98" s="3">
        <v>2</v>
      </c>
      <c r="K98" s="3">
        <v>1</v>
      </c>
      <c r="L98" s="3">
        <v>0</v>
      </c>
      <c r="M98" s="3">
        <v>0</v>
      </c>
      <c r="N98" s="3">
        <v>4</v>
      </c>
      <c r="O98" s="3">
        <v>4</v>
      </c>
      <c r="P98" s="3">
        <v>5</v>
      </c>
      <c r="Q98" s="3">
        <v>2</v>
      </c>
      <c r="R98" s="3">
        <v>7</v>
      </c>
      <c r="S98" s="3">
        <v>0</v>
      </c>
      <c r="T98" s="3">
        <v>0</v>
      </c>
      <c r="U98" s="13">
        <f t="shared" si="18"/>
        <v>0.3103448275862069</v>
      </c>
      <c r="V98" s="13">
        <f t="shared" si="19"/>
        <v>0.17391304347826086</v>
      </c>
      <c r="W98" s="13">
        <f t="shared" si="20"/>
        <v>0.48425787106446777</v>
      </c>
      <c r="X98" s="14">
        <f t="shared" si="21"/>
        <v>0.13043478260869565</v>
      </c>
      <c r="Y98" s="37">
        <v>0.111</v>
      </c>
      <c r="Z98" s="10" t="str">
        <f t="shared" si="22"/>
        <v>김봉익</v>
      </c>
    </row>
    <row r="99" spans="1:26" ht="15" customHeight="1">
      <c r="A99" s="3" t="s">
        <v>267</v>
      </c>
      <c r="B99" s="3">
        <v>44</v>
      </c>
      <c r="C99" s="3" t="s">
        <v>172</v>
      </c>
      <c r="D99" s="10" t="s">
        <v>173</v>
      </c>
      <c r="E99" s="3">
        <v>2</v>
      </c>
      <c r="F99" s="36">
        <v>8</v>
      </c>
      <c r="G99" s="36">
        <v>6</v>
      </c>
      <c r="H99" s="3">
        <v>2</v>
      </c>
      <c r="I99" s="3">
        <v>2</v>
      </c>
      <c r="J99" s="3">
        <v>1</v>
      </c>
      <c r="K99" s="3">
        <v>1</v>
      </c>
      <c r="L99" s="3">
        <v>0</v>
      </c>
      <c r="M99" s="3">
        <v>0</v>
      </c>
      <c r="N99" s="3">
        <v>2</v>
      </c>
      <c r="O99" s="3">
        <v>2</v>
      </c>
      <c r="P99" s="3">
        <v>0</v>
      </c>
      <c r="Q99" s="3">
        <v>0</v>
      </c>
      <c r="R99" s="3">
        <v>1</v>
      </c>
      <c r="S99" s="3">
        <v>0</v>
      </c>
      <c r="T99" s="3">
        <v>0</v>
      </c>
      <c r="U99" s="13">
        <f t="shared" si="18"/>
        <v>0.5</v>
      </c>
      <c r="V99" s="13">
        <f t="shared" si="19"/>
        <v>0.5</v>
      </c>
      <c r="W99" s="13">
        <f t="shared" si="20"/>
        <v>1</v>
      </c>
      <c r="X99" s="14">
        <f t="shared" si="21"/>
        <v>0.3333333333333333</v>
      </c>
      <c r="Y99" s="37">
        <v>0.5</v>
      </c>
      <c r="Z99" s="10" t="str">
        <f t="shared" si="22"/>
        <v>김경중</v>
      </c>
    </row>
    <row r="100" spans="1:26" ht="15" customHeight="1">
      <c r="A100" s="3" t="s">
        <v>267</v>
      </c>
      <c r="B100" s="3">
        <v>47</v>
      </c>
      <c r="C100" s="3" t="s">
        <v>174</v>
      </c>
      <c r="D100" s="10" t="s">
        <v>175</v>
      </c>
      <c r="E100" s="3">
        <v>17</v>
      </c>
      <c r="F100" s="36">
        <v>62</v>
      </c>
      <c r="G100" s="36">
        <v>47</v>
      </c>
      <c r="H100" s="3">
        <v>17</v>
      </c>
      <c r="I100" s="3">
        <v>11</v>
      </c>
      <c r="J100" s="3">
        <v>8</v>
      </c>
      <c r="K100" s="3">
        <v>3</v>
      </c>
      <c r="L100" s="3">
        <v>0</v>
      </c>
      <c r="M100" s="3">
        <v>0</v>
      </c>
      <c r="N100" s="3">
        <v>15</v>
      </c>
      <c r="O100" s="3">
        <v>11</v>
      </c>
      <c r="P100" s="3">
        <v>7</v>
      </c>
      <c r="Q100" s="3">
        <v>4</v>
      </c>
      <c r="R100" s="3">
        <v>6</v>
      </c>
      <c r="S100" s="3">
        <v>2</v>
      </c>
      <c r="T100" s="3">
        <v>0</v>
      </c>
      <c r="U100" s="13">
        <f t="shared" si="18"/>
        <v>0.41935483870967744</v>
      </c>
      <c r="V100" s="13">
        <f t="shared" si="19"/>
        <v>0.2978723404255319</v>
      </c>
      <c r="W100" s="13">
        <f t="shared" si="20"/>
        <v>0.7172271791352094</v>
      </c>
      <c r="X100" s="14">
        <f t="shared" si="21"/>
        <v>0.23404255319148937</v>
      </c>
      <c r="Y100" s="37">
        <v>0.286</v>
      </c>
      <c r="Z100" s="10" t="str">
        <f t="shared" si="22"/>
        <v>김우재</v>
      </c>
    </row>
    <row r="101" spans="1:26" ht="15" customHeight="1">
      <c r="A101" s="3" t="s">
        <v>267</v>
      </c>
      <c r="B101" s="3">
        <v>51</v>
      </c>
      <c r="C101" s="3" t="s">
        <v>176</v>
      </c>
      <c r="D101" s="10" t="s">
        <v>177</v>
      </c>
      <c r="E101" s="3">
        <v>14</v>
      </c>
      <c r="F101" s="36">
        <v>61</v>
      </c>
      <c r="G101" s="36">
        <v>51</v>
      </c>
      <c r="H101" s="3">
        <v>22</v>
      </c>
      <c r="I101" s="3">
        <v>19</v>
      </c>
      <c r="J101" s="3">
        <v>12</v>
      </c>
      <c r="K101" s="3">
        <v>5</v>
      </c>
      <c r="L101" s="3">
        <v>2</v>
      </c>
      <c r="M101" s="3">
        <v>0</v>
      </c>
      <c r="N101" s="3">
        <v>11</v>
      </c>
      <c r="O101" s="3">
        <v>9</v>
      </c>
      <c r="P101" s="3">
        <v>6</v>
      </c>
      <c r="Q101" s="3">
        <v>1</v>
      </c>
      <c r="R101" s="3">
        <v>18</v>
      </c>
      <c r="S101" s="3">
        <v>0</v>
      </c>
      <c r="T101" s="3">
        <v>0</v>
      </c>
      <c r="U101" s="13">
        <f t="shared" si="18"/>
        <v>0.47540983606557374</v>
      </c>
      <c r="V101" s="13">
        <f t="shared" si="19"/>
        <v>0.5490196078431373</v>
      </c>
      <c r="W101" s="13">
        <f t="shared" si="20"/>
        <v>1.0244294439087112</v>
      </c>
      <c r="X101" s="14">
        <f t="shared" si="21"/>
        <v>0.37254901960784315</v>
      </c>
      <c r="Y101" s="37">
        <v>0.313</v>
      </c>
      <c r="Z101" s="10" t="str">
        <f t="shared" si="22"/>
        <v>이창화</v>
      </c>
    </row>
    <row r="102" spans="1:26" ht="15" customHeight="1">
      <c r="A102" s="3" t="s">
        <v>272</v>
      </c>
      <c r="B102" s="3">
        <v>52</v>
      </c>
      <c r="C102" s="3" t="s">
        <v>178</v>
      </c>
      <c r="D102" s="10" t="s">
        <v>273</v>
      </c>
      <c r="E102" s="3">
        <v>2</v>
      </c>
      <c r="F102" s="36">
        <v>4</v>
      </c>
      <c r="G102" s="36">
        <v>3</v>
      </c>
      <c r="H102" s="3">
        <v>2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2</v>
      </c>
      <c r="S102" s="3">
        <v>0</v>
      </c>
      <c r="T102" s="3">
        <v>0</v>
      </c>
      <c r="U102" s="13">
        <f t="shared" si="18"/>
        <v>0.25</v>
      </c>
      <c r="V102" s="13">
        <f t="shared" si="19"/>
        <v>0</v>
      </c>
      <c r="W102" s="13">
        <f t="shared" si="20"/>
        <v>0.25</v>
      </c>
      <c r="X102" s="14">
        <f t="shared" si="21"/>
        <v>0</v>
      </c>
      <c r="Y102" s="37">
        <v>0</v>
      </c>
      <c r="Z102" s="10" t="str">
        <f t="shared" si="22"/>
        <v>김영찬</v>
      </c>
    </row>
    <row r="103" spans="1:26" ht="15" customHeight="1">
      <c r="A103" s="3" t="s">
        <v>272</v>
      </c>
      <c r="B103" s="3">
        <v>61</v>
      </c>
      <c r="C103" s="3" t="s">
        <v>179</v>
      </c>
      <c r="D103" s="10" t="s">
        <v>274</v>
      </c>
      <c r="E103" s="3">
        <v>3</v>
      </c>
      <c r="F103" s="36">
        <v>8</v>
      </c>
      <c r="G103" s="36">
        <v>7</v>
      </c>
      <c r="H103" s="3">
        <v>2</v>
      </c>
      <c r="I103" s="3">
        <v>3</v>
      </c>
      <c r="J103" s="3">
        <v>3</v>
      </c>
      <c r="K103" s="3">
        <v>0</v>
      </c>
      <c r="L103" s="3">
        <v>0</v>
      </c>
      <c r="M103" s="3">
        <v>0</v>
      </c>
      <c r="N103" s="3">
        <v>2</v>
      </c>
      <c r="O103" s="3">
        <v>1</v>
      </c>
      <c r="P103" s="3">
        <v>2</v>
      </c>
      <c r="Q103" s="3">
        <v>0</v>
      </c>
      <c r="R103" s="3">
        <v>2</v>
      </c>
      <c r="S103" s="3">
        <v>0</v>
      </c>
      <c r="T103" s="3">
        <v>0</v>
      </c>
      <c r="U103" s="13">
        <f t="shared" si="18"/>
        <v>0.5</v>
      </c>
      <c r="V103" s="13">
        <f t="shared" si="19"/>
        <v>0.42857142857142855</v>
      </c>
      <c r="W103" s="13">
        <f t="shared" si="20"/>
        <v>0.9285714285714286</v>
      </c>
      <c r="X103" s="14">
        <f t="shared" si="21"/>
        <v>0.42857142857142855</v>
      </c>
      <c r="Y103" s="37">
        <v>0.5</v>
      </c>
      <c r="Z103" s="10" t="str">
        <f t="shared" si="22"/>
        <v>정동규</v>
      </c>
    </row>
    <row r="104" spans="1:26" ht="15" customHeight="1">
      <c r="A104" s="3" t="s">
        <v>267</v>
      </c>
      <c r="B104" s="3">
        <v>79</v>
      </c>
      <c r="C104" s="3" t="s">
        <v>180</v>
      </c>
      <c r="D104" s="10" t="s">
        <v>275</v>
      </c>
      <c r="E104" s="3">
        <v>1</v>
      </c>
      <c r="F104" s="36">
        <v>2</v>
      </c>
      <c r="G104" s="36">
        <v>1</v>
      </c>
      <c r="H104" s="3">
        <v>1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1</v>
      </c>
      <c r="P104" s="3">
        <v>1</v>
      </c>
      <c r="Q104" s="3">
        <v>0</v>
      </c>
      <c r="R104" s="3">
        <v>0</v>
      </c>
      <c r="S104" s="3">
        <v>0</v>
      </c>
      <c r="T104" s="3">
        <v>0</v>
      </c>
      <c r="U104" s="13">
        <f t="shared" si="18"/>
        <v>0.5</v>
      </c>
      <c r="V104" s="13">
        <f t="shared" si="19"/>
        <v>0</v>
      </c>
      <c r="W104" s="13">
        <f t="shared" si="20"/>
        <v>0.5</v>
      </c>
      <c r="X104" s="14">
        <f t="shared" si="21"/>
        <v>0</v>
      </c>
      <c r="Y104" s="37">
        <v>0</v>
      </c>
      <c r="Z104" s="10" t="str">
        <f t="shared" si="22"/>
        <v>박진수</v>
      </c>
    </row>
    <row r="105" spans="1:26" ht="15" customHeight="1">
      <c r="A105" s="3" t="s">
        <v>267</v>
      </c>
      <c r="B105" s="3">
        <v>94</v>
      </c>
      <c r="C105" s="3" t="s">
        <v>181</v>
      </c>
      <c r="D105" s="10" t="s">
        <v>182</v>
      </c>
      <c r="E105" s="3">
        <v>11</v>
      </c>
      <c r="F105" s="36">
        <v>26</v>
      </c>
      <c r="G105" s="36">
        <v>24</v>
      </c>
      <c r="H105" s="3">
        <v>4</v>
      </c>
      <c r="I105" s="3">
        <v>10</v>
      </c>
      <c r="J105" s="3">
        <v>9</v>
      </c>
      <c r="K105" s="3">
        <v>1</v>
      </c>
      <c r="L105" s="3">
        <v>0</v>
      </c>
      <c r="M105" s="3">
        <v>0</v>
      </c>
      <c r="N105" s="3">
        <v>9</v>
      </c>
      <c r="O105" s="3">
        <v>2</v>
      </c>
      <c r="P105" s="3">
        <v>1</v>
      </c>
      <c r="Q105" s="3">
        <v>0</v>
      </c>
      <c r="R105" s="3">
        <v>6</v>
      </c>
      <c r="S105" s="3">
        <v>1</v>
      </c>
      <c r="T105" s="3">
        <v>0</v>
      </c>
      <c r="U105" s="13">
        <f t="shared" si="18"/>
        <v>0.46153846153846156</v>
      </c>
      <c r="V105" s="13">
        <f t="shared" si="19"/>
        <v>0.4583333333333333</v>
      </c>
      <c r="W105" s="13">
        <f t="shared" si="20"/>
        <v>0.9198717948717949</v>
      </c>
      <c r="X105" s="14">
        <f t="shared" si="21"/>
        <v>0.4166666666666667</v>
      </c>
      <c r="Y105" s="37">
        <v>0.429</v>
      </c>
      <c r="Z105" s="10" t="str">
        <f t="shared" si="22"/>
        <v>정기석</v>
      </c>
    </row>
    <row r="106" spans="1:26" ht="15" customHeight="1">
      <c r="A106" s="3" t="s">
        <v>267</v>
      </c>
      <c r="B106" s="3">
        <v>99</v>
      </c>
      <c r="C106" s="3" t="s">
        <v>183</v>
      </c>
      <c r="D106" s="10" t="s">
        <v>184</v>
      </c>
      <c r="E106" s="3">
        <v>13</v>
      </c>
      <c r="F106" s="36">
        <v>40</v>
      </c>
      <c r="G106" s="36">
        <v>34</v>
      </c>
      <c r="H106" s="3">
        <v>2</v>
      </c>
      <c r="I106" s="3">
        <v>5</v>
      </c>
      <c r="J106" s="3">
        <v>4</v>
      </c>
      <c r="K106" s="3">
        <v>1</v>
      </c>
      <c r="L106" s="3">
        <v>0</v>
      </c>
      <c r="M106" s="3">
        <v>0</v>
      </c>
      <c r="N106" s="3">
        <v>2</v>
      </c>
      <c r="O106" s="3">
        <v>2</v>
      </c>
      <c r="P106" s="3">
        <v>10</v>
      </c>
      <c r="Q106" s="3">
        <v>4</v>
      </c>
      <c r="R106" s="3">
        <v>7</v>
      </c>
      <c r="S106" s="3">
        <v>1</v>
      </c>
      <c r="T106" s="3">
        <v>0</v>
      </c>
      <c r="U106" s="13">
        <f t="shared" si="18"/>
        <v>0.275</v>
      </c>
      <c r="V106" s="13">
        <f t="shared" si="19"/>
        <v>0.17647058823529413</v>
      </c>
      <c r="W106" s="13">
        <f t="shared" si="20"/>
        <v>0.4514705882352942</v>
      </c>
      <c r="X106" s="14">
        <f t="shared" si="21"/>
        <v>0.14705882352941177</v>
      </c>
      <c r="Y106" s="37">
        <v>0.053</v>
      </c>
      <c r="Z106" s="10" t="str">
        <f t="shared" si="22"/>
        <v>전진형</v>
      </c>
    </row>
    <row r="107" spans="1:26" s="29" customFormat="1" ht="15" customHeight="1">
      <c r="A107" s="21" t="s">
        <v>276</v>
      </c>
      <c r="B107" s="21"/>
      <c r="C107" s="22"/>
      <c r="D107" s="22"/>
      <c r="E107" s="23">
        <v>20</v>
      </c>
      <c r="F107" s="24">
        <v>897</v>
      </c>
      <c r="G107" s="24">
        <v>675</v>
      </c>
      <c r="H107" s="24">
        <v>236</v>
      </c>
      <c r="I107" s="24">
        <v>210</v>
      </c>
      <c r="J107" s="24">
        <v>155</v>
      </c>
      <c r="K107" s="24">
        <v>36</v>
      </c>
      <c r="L107" s="24">
        <v>8</v>
      </c>
      <c r="M107" s="24">
        <v>10</v>
      </c>
      <c r="N107" s="24">
        <v>200</v>
      </c>
      <c r="O107" s="24">
        <v>151</v>
      </c>
      <c r="P107" s="24">
        <v>123</v>
      </c>
      <c r="Q107" s="24">
        <v>64</v>
      </c>
      <c r="R107" s="24">
        <v>210</v>
      </c>
      <c r="S107" s="24">
        <v>11</v>
      </c>
      <c r="T107" s="24">
        <v>7</v>
      </c>
      <c r="U107" s="25">
        <f t="shared" si="18"/>
        <v>0.4738015607580825</v>
      </c>
      <c r="V107" s="25">
        <f t="shared" si="19"/>
        <v>0.4311111111111111</v>
      </c>
      <c r="W107" s="25">
        <f t="shared" si="20"/>
        <v>0.9049126718691936</v>
      </c>
      <c r="X107" s="26">
        <f t="shared" si="21"/>
        <v>0.3111111111111111</v>
      </c>
      <c r="Y107" s="25">
        <v>0.3303964757709251</v>
      </c>
      <c r="Z107" s="27"/>
    </row>
    <row r="108" spans="4:26" ht="15" customHeight="1">
      <c r="D108" s="31"/>
      <c r="F108" s="38"/>
      <c r="G108" s="38"/>
      <c r="U108" s="39"/>
      <c r="X108" s="40"/>
      <c r="Z108" s="40"/>
    </row>
    <row r="109" spans="1:25" s="1" customFormat="1" ht="15" customHeight="1">
      <c r="A109" s="1" t="s">
        <v>219</v>
      </c>
      <c r="B109" s="1" t="s">
        <v>220</v>
      </c>
      <c r="C109" s="1" t="s">
        <v>0</v>
      </c>
      <c r="D109" s="1" t="s">
        <v>221</v>
      </c>
      <c r="E109" s="1" t="s">
        <v>1</v>
      </c>
      <c r="F109" s="1" t="s">
        <v>2</v>
      </c>
      <c r="G109" s="1" t="s">
        <v>3</v>
      </c>
      <c r="H109" s="1" t="s">
        <v>4</v>
      </c>
      <c r="I109" s="1" t="s">
        <v>5</v>
      </c>
      <c r="J109" s="1" t="s">
        <v>6</v>
      </c>
      <c r="K109" s="1" t="s">
        <v>7</v>
      </c>
      <c r="L109" s="1" t="s">
        <v>8</v>
      </c>
      <c r="M109" s="1" t="s">
        <v>9</v>
      </c>
      <c r="N109" s="1" t="s">
        <v>10</v>
      </c>
      <c r="O109" s="1" t="s">
        <v>11</v>
      </c>
      <c r="P109" s="1" t="s">
        <v>12</v>
      </c>
      <c r="Q109" s="1" t="s">
        <v>13</v>
      </c>
      <c r="R109" s="1" t="s">
        <v>14</v>
      </c>
      <c r="S109" s="1" t="s">
        <v>15</v>
      </c>
      <c r="T109" s="1" t="s">
        <v>16</v>
      </c>
      <c r="U109" s="2" t="s">
        <v>17</v>
      </c>
      <c r="V109" s="1" t="s">
        <v>18</v>
      </c>
      <c r="W109" s="1" t="s">
        <v>222</v>
      </c>
      <c r="X109" s="1" t="s">
        <v>223</v>
      </c>
      <c r="Y109" s="1" t="s">
        <v>224</v>
      </c>
    </row>
    <row r="110" spans="1:25" ht="15" customHeight="1">
      <c r="A110" s="3" t="s">
        <v>225</v>
      </c>
      <c r="C110" s="3" t="s">
        <v>226</v>
      </c>
      <c r="D110" s="4" t="s">
        <v>227</v>
      </c>
      <c r="E110" s="5" t="s">
        <v>228</v>
      </c>
      <c r="F110" s="6" t="s">
        <v>229</v>
      </c>
      <c r="G110" s="6" t="s">
        <v>230</v>
      </c>
      <c r="H110" s="5" t="s">
        <v>231</v>
      </c>
      <c r="I110" s="5" t="s">
        <v>232</v>
      </c>
      <c r="J110" s="5" t="s">
        <v>233</v>
      </c>
      <c r="K110" s="5" t="s">
        <v>234</v>
      </c>
      <c r="L110" s="5" t="s">
        <v>235</v>
      </c>
      <c r="M110" s="5" t="s">
        <v>236</v>
      </c>
      <c r="N110" s="5" t="s">
        <v>237</v>
      </c>
      <c r="O110" s="5" t="s">
        <v>238</v>
      </c>
      <c r="P110" s="5" t="s">
        <v>239</v>
      </c>
      <c r="Q110" s="5" t="s">
        <v>240</v>
      </c>
      <c r="R110" s="5" t="s">
        <v>241</v>
      </c>
      <c r="S110" s="5" t="s">
        <v>242</v>
      </c>
      <c r="T110" s="5" t="s">
        <v>243</v>
      </c>
      <c r="U110" s="7" t="s">
        <v>244</v>
      </c>
      <c r="V110" s="7" t="s">
        <v>245</v>
      </c>
      <c r="W110" s="7" t="s">
        <v>246</v>
      </c>
      <c r="X110" s="8" t="s">
        <v>247</v>
      </c>
      <c r="Y110" s="9" t="s">
        <v>248</v>
      </c>
    </row>
    <row r="111" spans="1:26" ht="15" customHeight="1">
      <c r="A111" s="3" t="s">
        <v>277</v>
      </c>
      <c r="B111" s="3">
        <v>1</v>
      </c>
      <c r="C111" s="3" t="s">
        <v>185</v>
      </c>
      <c r="D111" s="10" t="s">
        <v>186</v>
      </c>
      <c r="E111" s="3">
        <v>7</v>
      </c>
      <c r="F111" s="36">
        <v>22</v>
      </c>
      <c r="G111" s="36">
        <v>20</v>
      </c>
      <c r="H111" s="3">
        <v>4</v>
      </c>
      <c r="I111" s="3">
        <v>5</v>
      </c>
      <c r="J111" s="3">
        <v>5</v>
      </c>
      <c r="K111" s="3">
        <v>0</v>
      </c>
      <c r="L111" s="3">
        <v>0</v>
      </c>
      <c r="M111" s="3">
        <v>0</v>
      </c>
      <c r="N111" s="3">
        <v>2</v>
      </c>
      <c r="O111" s="3">
        <v>1</v>
      </c>
      <c r="P111" s="3">
        <v>8</v>
      </c>
      <c r="Q111" s="3">
        <v>1</v>
      </c>
      <c r="R111" s="3">
        <v>5</v>
      </c>
      <c r="S111" s="3">
        <v>0</v>
      </c>
      <c r="T111" s="3">
        <v>0</v>
      </c>
      <c r="U111" s="13">
        <f aca="true" t="shared" si="23" ref="U111:U129">(I111+O111+Q111)/F111</f>
        <v>0.3181818181818182</v>
      </c>
      <c r="V111" s="13">
        <f aca="true" t="shared" si="24" ref="V111:V129">(J111+2*K111+3*L111+4*M111)/G111</f>
        <v>0.25</v>
      </c>
      <c r="W111" s="13">
        <f aca="true" t="shared" si="25" ref="W111:W129">U111+V111</f>
        <v>0.5681818181818181</v>
      </c>
      <c r="X111" s="14">
        <f aca="true" t="shared" si="26" ref="X111:X129">I111/G111</f>
        <v>0.25</v>
      </c>
      <c r="Y111" s="13">
        <v>0.385</v>
      </c>
      <c r="Z111" s="10" t="str">
        <f aca="true" t="shared" si="27" ref="Z111:Z128">D111</f>
        <v>진성용</v>
      </c>
    </row>
    <row r="112" spans="1:26" ht="15" customHeight="1">
      <c r="A112" s="3" t="s">
        <v>277</v>
      </c>
      <c r="B112" s="3">
        <v>7</v>
      </c>
      <c r="C112" s="3" t="s">
        <v>187</v>
      </c>
      <c r="D112" s="10" t="s">
        <v>188</v>
      </c>
      <c r="E112" s="3">
        <v>12</v>
      </c>
      <c r="F112" s="36">
        <v>62</v>
      </c>
      <c r="G112" s="36">
        <v>50</v>
      </c>
      <c r="H112" s="3">
        <v>15</v>
      </c>
      <c r="I112" s="3">
        <v>18</v>
      </c>
      <c r="J112" s="3">
        <v>13</v>
      </c>
      <c r="K112" s="3">
        <v>2</v>
      </c>
      <c r="L112" s="3">
        <v>1</v>
      </c>
      <c r="M112" s="3">
        <v>2</v>
      </c>
      <c r="N112" s="3">
        <v>25</v>
      </c>
      <c r="O112" s="3">
        <v>8</v>
      </c>
      <c r="P112" s="3">
        <v>7</v>
      </c>
      <c r="Q112" s="3">
        <v>2</v>
      </c>
      <c r="R112" s="3">
        <v>19</v>
      </c>
      <c r="S112" s="3">
        <v>1</v>
      </c>
      <c r="T112" s="3">
        <v>2</v>
      </c>
      <c r="U112" s="13">
        <f t="shared" si="23"/>
        <v>0.45161290322580644</v>
      </c>
      <c r="V112" s="13">
        <f t="shared" si="24"/>
        <v>0.56</v>
      </c>
      <c r="W112" s="13">
        <f t="shared" si="25"/>
        <v>1.0116129032258065</v>
      </c>
      <c r="X112" s="14">
        <f t="shared" si="26"/>
        <v>0.36</v>
      </c>
      <c r="Y112" s="13">
        <v>0.448</v>
      </c>
      <c r="Z112" s="10" t="str">
        <f t="shared" si="27"/>
        <v>주민석</v>
      </c>
    </row>
    <row r="113" spans="1:26" ht="15" customHeight="1">
      <c r="A113" s="3" t="s">
        <v>277</v>
      </c>
      <c r="B113" s="3">
        <v>9</v>
      </c>
      <c r="C113" s="3" t="s">
        <v>189</v>
      </c>
      <c r="D113" s="10" t="s">
        <v>190</v>
      </c>
      <c r="E113" s="3">
        <v>11</v>
      </c>
      <c r="F113" s="36">
        <v>56</v>
      </c>
      <c r="G113" s="36">
        <v>44</v>
      </c>
      <c r="H113" s="3">
        <v>21</v>
      </c>
      <c r="I113" s="3">
        <v>14</v>
      </c>
      <c r="J113" s="3">
        <v>14</v>
      </c>
      <c r="K113" s="3">
        <v>0</v>
      </c>
      <c r="L113" s="3">
        <v>0</v>
      </c>
      <c r="M113" s="3">
        <v>0</v>
      </c>
      <c r="N113" s="3">
        <v>6</v>
      </c>
      <c r="O113" s="3">
        <v>10</v>
      </c>
      <c r="P113" s="3">
        <v>5</v>
      </c>
      <c r="Q113" s="3">
        <v>1</v>
      </c>
      <c r="R113" s="3">
        <v>22</v>
      </c>
      <c r="S113" s="3">
        <v>3</v>
      </c>
      <c r="T113" s="3">
        <v>1</v>
      </c>
      <c r="U113" s="13">
        <f t="shared" si="23"/>
        <v>0.44642857142857145</v>
      </c>
      <c r="V113" s="13">
        <f t="shared" si="24"/>
        <v>0.3181818181818182</v>
      </c>
      <c r="W113" s="13">
        <f t="shared" si="25"/>
        <v>0.7646103896103896</v>
      </c>
      <c r="X113" s="14">
        <f t="shared" si="26"/>
        <v>0.3181818181818182</v>
      </c>
      <c r="Y113" s="13">
        <v>0.357</v>
      </c>
      <c r="Z113" s="10" t="str">
        <f t="shared" si="27"/>
        <v>김성기</v>
      </c>
    </row>
    <row r="114" spans="1:26" ht="15" customHeight="1">
      <c r="A114" s="3" t="s">
        <v>277</v>
      </c>
      <c r="B114" s="3">
        <v>15</v>
      </c>
      <c r="C114" s="3" t="s">
        <v>191</v>
      </c>
      <c r="D114" s="10" t="s">
        <v>192</v>
      </c>
      <c r="E114" s="3">
        <v>6</v>
      </c>
      <c r="F114" s="36">
        <v>26</v>
      </c>
      <c r="G114" s="36">
        <v>24</v>
      </c>
      <c r="H114" s="3">
        <v>6</v>
      </c>
      <c r="I114" s="3">
        <v>6</v>
      </c>
      <c r="J114" s="3">
        <v>3</v>
      </c>
      <c r="K114" s="3">
        <v>1</v>
      </c>
      <c r="L114" s="3">
        <v>0</v>
      </c>
      <c r="M114" s="3">
        <v>2</v>
      </c>
      <c r="N114" s="3">
        <v>6</v>
      </c>
      <c r="O114" s="3">
        <v>1</v>
      </c>
      <c r="P114" s="3">
        <v>10</v>
      </c>
      <c r="Q114" s="3">
        <v>1</v>
      </c>
      <c r="R114" s="3">
        <v>5</v>
      </c>
      <c r="S114" s="3">
        <v>0</v>
      </c>
      <c r="T114" s="3">
        <v>0</v>
      </c>
      <c r="U114" s="13">
        <f t="shared" si="23"/>
        <v>0.3076923076923077</v>
      </c>
      <c r="V114" s="13">
        <f t="shared" si="24"/>
        <v>0.5416666666666666</v>
      </c>
      <c r="W114" s="13">
        <f t="shared" si="25"/>
        <v>0.8493589743589743</v>
      </c>
      <c r="X114" s="14">
        <f t="shared" si="26"/>
        <v>0.25</v>
      </c>
      <c r="Y114" s="13">
        <v>0.083</v>
      </c>
      <c r="Z114" s="10" t="str">
        <f t="shared" si="27"/>
        <v>이성욱</v>
      </c>
    </row>
    <row r="115" spans="1:26" ht="15" customHeight="1">
      <c r="A115" s="3" t="s">
        <v>277</v>
      </c>
      <c r="B115" s="3">
        <v>21</v>
      </c>
      <c r="C115" s="3" t="s">
        <v>193</v>
      </c>
      <c r="D115" s="10" t="s">
        <v>194</v>
      </c>
      <c r="E115" s="3">
        <v>19</v>
      </c>
      <c r="F115" s="36">
        <v>94</v>
      </c>
      <c r="G115" s="36">
        <v>87</v>
      </c>
      <c r="H115" s="3">
        <v>34</v>
      </c>
      <c r="I115" s="3">
        <v>38</v>
      </c>
      <c r="J115" s="3">
        <v>28</v>
      </c>
      <c r="K115" s="3">
        <v>7</v>
      </c>
      <c r="L115" s="3">
        <v>3</v>
      </c>
      <c r="M115" s="3">
        <v>0</v>
      </c>
      <c r="N115" s="3">
        <v>25</v>
      </c>
      <c r="O115" s="3">
        <v>6</v>
      </c>
      <c r="P115" s="3">
        <v>6</v>
      </c>
      <c r="Q115" s="3">
        <v>1</v>
      </c>
      <c r="R115" s="3">
        <v>31</v>
      </c>
      <c r="S115" s="3">
        <v>0</v>
      </c>
      <c r="T115" s="3">
        <v>0</v>
      </c>
      <c r="U115" s="13">
        <f t="shared" si="23"/>
        <v>0.4787234042553192</v>
      </c>
      <c r="V115" s="13">
        <f t="shared" si="24"/>
        <v>0.5862068965517241</v>
      </c>
      <c r="W115" s="13">
        <f t="shared" si="25"/>
        <v>1.0649303008070432</v>
      </c>
      <c r="X115" s="14">
        <f t="shared" si="26"/>
        <v>0.4367816091954023</v>
      </c>
      <c r="Y115" s="13">
        <v>0.431</v>
      </c>
      <c r="Z115" s="10" t="str">
        <f t="shared" si="27"/>
        <v>이경민</v>
      </c>
    </row>
    <row r="116" spans="1:26" ht="15" customHeight="1">
      <c r="A116" s="3" t="s">
        <v>195</v>
      </c>
      <c r="B116" s="3">
        <v>23</v>
      </c>
      <c r="C116" s="3" t="s">
        <v>196</v>
      </c>
      <c r="D116" s="10" t="s">
        <v>197</v>
      </c>
      <c r="E116" s="3">
        <v>5</v>
      </c>
      <c r="F116" s="36">
        <v>29</v>
      </c>
      <c r="G116" s="36">
        <v>22</v>
      </c>
      <c r="H116" s="3">
        <v>11</v>
      </c>
      <c r="I116" s="3">
        <v>10</v>
      </c>
      <c r="J116" s="3">
        <v>6</v>
      </c>
      <c r="K116" s="3">
        <v>4</v>
      </c>
      <c r="L116" s="3">
        <v>0</v>
      </c>
      <c r="M116" s="3">
        <v>0</v>
      </c>
      <c r="N116" s="3">
        <v>8</v>
      </c>
      <c r="O116" s="3">
        <v>3</v>
      </c>
      <c r="P116" s="3">
        <v>1</v>
      </c>
      <c r="Q116" s="3">
        <v>2</v>
      </c>
      <c r="R116" s="3">
        <v>7</v>
      </c>
      <c r="S116" s="3">
        <v>0</v>
      </c>
      <c r="T116" s="3">
        <v>2</v>
      </c>
      <c r="U116" s="13">
        <f t="shared" si="23"/>
        <v>0.5172413793103449</v>
      </c>
      <c r="V116" s="13">
        <f t="shared" si="24"/>
        <v>0.6363636363636364</v>
      </c>
      <c r="W116" s="13">
        <f t="shared" si="25"/>
        <v>1.1536050156739812</v>
      </c>
      <c r="X116" s="14">
        <f t="shared" si="26"/>
        <v>0.45454545454545453</v>
      </c>
      <c r="Y116" s="13">
        <v>0.429</v>
      </c>
      <c r="Z116" s="10" t="str">
        <f t="shared" si="27"/>
        <v>문태주</v>
      </c>
    </row>
    <row r="117" spans="1:26" ht="15" customHeight="1">
      <c r="A117" s="3" t="s">
        <v>277</v>
      </c>
      <c r="B117" s="3">
        <v>24</v>
      </c>
      <c r="C117" s="3" t="s">
        <v>198</v>
      </c>
      <c r="D117" s="10" t="s">
        <v>199</v>
      </c>
      <c r="E117" s="3">
        <v>15</v>
      </c>
      <c r="F117" s="36">
        <v>53</v>
      </c>
      <c r="G117" s="36">
        <v>41</v>
      </c>
      <c r="H117" s="3">
        <v>22</v>
      </c>
      <c r="I117" s="3">
        <v>16</v>
      </c>
      <c r="J117" s="3">
        <v>12</v>
      </c>
      <c r="K117" s="3">
        <v>3</v>
      </c>
      <c r="L117" s="3">
        <v>1</v>
      </c>
      <c r="M117" s="3">
        <v>0</v>
      </c>
      <c r="N117" s="3">
        <v>12</v>
      </c>
      <c r="O117" s="3">
        <v>7</v>
      </c>
      <c r="P117" s="3">
        <v>6</v>
      </c>
      <c r="Q117" s="3">
        <v>5</v>
      </c>
      <c r="R117" s="3">
        <v>16</v>
      </c>
      <c r="S117" s="3">
        <v>1</v>
      </c>
      <c r="T117" s="3">
        <v>0</v>
      </c>
      <c r="U117" s="13">
        <f t="shared" si="23"/>
        <v>0.5283018867924528</v>
      </c>
      <c r="V117" s="13">
        <f t="shared" si="24"/>
        <v>0.5121951219512195</v>
      </c>
      <c r="W117" s="13">
        <f t="shared" si="25"/>
        <v>1.0404970087436722</v>
      </c>
      <c r="X117" s="14">
        <f t="shared" si="26"/>
        <v>0.3902439024390244</v>
      </c>
      <c r="Y117" s="13">
        <v>0.458</v>
      </c>
      <c r="Z117" s="10" t="str">
        <f t="shared" si="27"/>
        <v>김원석</v>
      </c>
    </row>
    <row r="118" spans="1:26" ht="15" customHeight="1">
      <c r="A118" s="3" t="s">
        <v>278</v>
      </c>
      <c r="B118" s="3">
        <v>25</v>
      </c>
      <c r="C118" s="3" t="s">
        <v>279</v>
      </c>
      <c r="D118" s="10" t="s">
        <v>280</v>
      </c>
      <c r="E118" s="3">
        <v>3</v>
      </c>
      <c r="F118" s="36">
        <v>17</v>
      </c>
      <c r="G118" s="36">
        <v>15</v>
      </c>
      <c r="H118" s="3">
        <v>5</v>
      </c>
      <c r="I118" s="3">
        <v>3</v>
      </c>
      <c r="J118" s="3">
        <v>3</v>
      </c>
      <c r="K118" s="3">
        <v>0</v>
      </c>
      <c r="L118" s="3">
        <v>0</v>
      </c>
      <c r="M118" s="3">
        <v>0</v>
      </c>
      <c r="N118" s="3">
        <v>1</v>
      </c>
      <c r="O118" s="3">
        <v>2</v>
      </c>
      <c r="P118" s="3">
        <v>1</v>
      </c>
      <c r="Q118" s="3">
        <v>0</v>
      </c>
      <c r="R118" s="3">
        <v>0</v>
      </c>
      <c r="S118" s="3">
        <v>0</v>
      </c>
      <c r="T118" s="3">
        <v>0</v>
      </c>
      <c r="U118" s="13">
        <f t="shared" si="23"/>
        <v>0.29411764705882354</v>
      </c>
      <c r="V118" s="13">
        <f t="shared" si="24"/>
        <v>0.2</v>
      </c>
      <c r="W118" s="13">
        <f t="shared" si="25"/>
        <v>0.49411764705882355</v>
      </c>
      <c r="X118" s="14">
        <f t="shared" si="26"/>
        <v>0.2</v>
      </c>
      <c r="Y118" s="13">
        <v>0.2</v>
      </c>
      <c r="Z118" s="10" t="str">
        <f t="shared" si="27"/>
        <v>윤준찬</v>
      </c>
    </row>
    <row r="119" spans="1:26" ht="15" customHeight="1">
      <c r="A119" s="3" t="s">
        <v>277</v>
      </c>
      <c r="B119" s="3">
        <v>27</v>
      </c>
      <c r="C119" s="3" t="s">
        <v>200</v>
      </c>
      <c r="D119" s="10" t="s">
        <v>201</v>
      </c>
      <c r="E119" s="3">
        <v>12</v>
      </c>
      <c r="F119" s="36">
        <v>46</v>
      </c>
      <c r="G119" s="36">
        <v>35</v>
      </c>
      <c r="H119" s="3">
        <v>10</v>
      </c>
      <c r="I119" s="3">
        <v>8</v>
      </c>
      <c r="J119" s="3">
        <v>6</v>
      </c>
      <c r="K119" s="3">
        <v>1</v>
      </c>
      <c r="L119" s="3">
        <v>1</v>
      </c>
      <c r="M119" s="3">
        <v>0</v>
      </c>
      <c r="N119" s="3">
        <v>13</v>
      </c>
      <c r="O119" s="3">
        <v>4</v>
      </c>
      <c r="P119" s="3">
        <v>12</v>
      </c>
      <c r="Q119" s="3">
        <v>7</v>
      </c>
      <c r="R119" s="3">
        <v>7</v>
      </c>
      <c r="S119" s="3">
        <v>0</v>
      </c>
      <c r="T119" s="3">
        <v>0</v>
      </c>
      <c r="U119" s="13">
        <f t="shared" si="23"/>
        <v>0.41304347826086957</v>
      </c>
      <c r="V119" s="13">
        <f t="shared" si="24"/>
        <v>0.3142857142857143</v>
      </c>
      <c r="W119" s="13">
        <f t="shared" si="25"/>
        <v>0.7273291925465839</v>
      </c>
      <c r="X119" s="14">
        <f t="shared" si="26"/>
        <v>0.22857142857142856</v>
      </c>
      <c r="Y119" s="13">
        <v>0.353</v>
      </c>
      <c r="Z119" s="10" t="str">
        <f t="shared" si="27"/>
        <v>김성철</v>
      </c>
    </row>
    <row r="120" spans="1:26" ht="15" customHeight="1">
      <c r="A120" s="3" t="s">
        <v>277</v>
      </c>
      <c r="B120" s="3">
        <v>29</v>
      </c>
      <c r="C120" s="3" t="s">
        <v>202</v>
      </c>
      <c r="D120" s="10" t="s">
        <v>203</v>
      </c>
      <c r="E120" s="3">
        <v>20</v>
      </c>
      <c r="F120" s="36">
        <v>97</v>
      </c>
      <c r="G120" s="36">
        <v>79</v>
      </c>
      <c r="H120" s="3">
        <v>31</v>
      </c>
      <c r="I120" s="3">
        <v>38</v>
      </c>
      <c r="J120" s="3">
        <v>28</v>
      </c>
      <c r="K120" s="3">
        <v>4</v>
      </c>
      <c r="L120" s="3">
        <v>1</v>
      </c>
      <c r="M120" s="3">
        <v>5</v>
      </c>
      <c r="N120" s="3">
        <v>41</v>
      </c>
      <c r="O120" s="3">
        <v>16</v>
      </c>
      <c r="P120" s="3">
        <v>10</v>
      </c>
      <c r="Q120" s="3">
        <v>0</v>
      </c>
      <c r="R120" s="3">
        <v>24</v>
      </c>
      <c r="S120" s="3">
        <v>0</v>
      </c>
      <c r="T120" s="3">
        <v>2</v>
      </c>
      <c r="U120" s="13">
        <f t="shared" si="23"/>
        <v>0.5567010309278351</v>
      </c>
      <c r="V120" s="13">
        <f t="shared" si="24"/>
        <v>0.7468354430379747</v>
      </c>
      <c r="W120" s="13">
        <f t="shared" si="25"/>
        <v>1.3035364739658097</v>
      </c>
      <c r="X120" s="14">
        <f t="shared" si="26"/>
        <v>0.4810126582278481</v>
      </c>
      <c r="Y120" s="13">
        <v>0.531</v>
      </c>
      <c r="Z120" s="10" t="str">
        <f t="shared" si="27"/>
        <v>이규연</v>
      </c>
    </row>
    <row r="121" spans="1:26" ht="15" customHeight="1">
      <c r="A121" s="3" t="s">
        <v>277</v>
      </c>
      <c r="B121" s="3">
        <v>30</v>
      </c>
      <c r="C121" s="3" t="s">
        <v>204</v>
      </c>
      <c r="D121" s="10" t="s">
        <v>205</v>
      </c>
      <c r="E121" s="3">
        <v>13</v>
      </c>
      <c r="F121" s="36">
        <v>44</v>
      </c>
      <c r="G121" s="36">
        <v>35</v>
      </c>
      <c r="H121" s="3">
        <v>9</v>
      </c>
      <c r="I121" s="3">
        <v>5</v>
      </c>
      <c r="J121" s="3">
        <v>5</v>
      </c>
      <c r="K121" s="3">
        <v>0</v>
      </c>
      <c r="L121" s="3">
        <v>0</v>
      </c>
      <c r="M121" s="3">
        <v>0</v>
      </c>
      <c r="N121" s="3">
        <v>5</v>
      </c>
      <c r="O121" s="3">
        <v>5</v>
      </c>
      <c r="P121" s="3">
        <v>13</v>
      </c>
      <c r="Q121" s="3">
        <v>4</v>
      </c>
      <c r="R121" s="3">
        <v>11</v>
      </c>
      <c r="S121" s="3">
        <v>0</v>
      </c>
      <c r="T121" s="3">
        <v>0</v>
      </c>
      <c r="U121" s="13">
        <f t="shared" si="23"/>
        <v>0.3181818181818182</v>
      </c>
      <c r="V121" s="13">
        <f t="shared" si="24"/>
        <v>0.14285714285714285</v>
      </c>
      <c r="W121" s="13">
        <f t="shared" si="25"/>
        <v>0.461038961038961</v>
      </c>
      <c r="X121" s="14">
        <f t="shared" si="26"/>
        <v>0.14285714285714285</v>
      </c>
      <c r="Y121" s="13">
        <v>0.136</v>
      </c>
      <c r="Z121" s="10" t="str">
        <f t="shared" si="27"/>
        <v>이강혁</v>
      </c>
    </row>
    <row r="122" spans="1:26" ht="15" customHeight="1">
      <c r="A122" s="3" t="s">
        <v>277</v>
      </c>
      <c r="B122" s="3">
        <v>33</v>
      </c>
      <c r="C122" s="3" t="s">
        <v>206</v>
      </c>
      <c r="D122" s="10" t="s">
        <v>207</v>
      </c>
      <c r="E122" s="3">
        <v>16</v>
      </c>
      <c r="F122" s="36">
        <v>76</v>
      </c>
      <c r="G122" s="36">
        <v>66</v>
      </c>
      <c r="H122" s="3">
        <v>20</v>
      </c>
      <c r="I122" s="3">
        <v>22</v>
      </c>
      <c r="J122" s="3">
        <v>20</v>
      </c>
      <c r="K122" s="3">
        <v>2</v>
      </c>
      <c r="L122" s="3">
        <v>0</v>
      </c>
      <c r="M122" s="3">
        <v>0</v>
      </c>
      <c r="N122" s="3">
        <v>13</v>
      </c>
      <c r="O122" s="3">
        <v>8</v>
      </c>
      <c r="P122" s="3">
        <v>10</v>
      </c>
      <c r="Q122" s="3">
        <v>2</v>
      </c>
      <c r="R122" s="3">
        <v>22</v>
      </c>
      <c r="S122" s="3">
        <v>1</v>
      </c>
      <c r="T122" s="3">
        <v>0</v>
      </c>
      <c r="U122" s="13">
        <f t="shared" si="23"/>
        <v>0.42105263157894735</v>
      </c>
      <c r="V122" s="13">
        <f t="shared" si="24"/>
        <v>0.36363636363636365</v>
      </c>
      <c r="W122" s="13">
        <f t="shared" si="25"/>
        <v>0.784688995215311</v>
      </c>
      <c r="X122" s="14">
        <f t="shared" si="26"/>
        <v>0.3333333333333333</v>
      </c>
      <c r="Y122" s="13">
        <v>0.381</v>
      </c>
      <c r="Z122" s="10" t="str">
        <f t="shared" si="27"/>
        <v>강한승</v>
      </c>
    </row>
    <row r="123" spans="1:26" ht="15" customHeight="1">
      <c r="A123" s="3" t="s">
        <v>277</v>
      </c>
      <c r="B123" s="3">
        <v>34</v>
      </c>
      <c r="C123" s="3" t="s">
        <v>208</v>
      </c>
      <c r="D123" s="3" t="s">
        <v>208</v>
      </c>
      <c r="E123" s="3">
        <v>1</v>
      </c>
      <c r="F123" s="36">
        <v>6</v>
      </c>
      <c r="G123" s="36">
        <v>5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1</v>
      </c>
      <c r="O123" s="3">
        <v>1</v>
      </c>
      <c r="P123" s="3">
        <v>3</v>
      </c>
      <c r="Q123" s="3">
        <v>0</v>
      </c>
      <c r="R123" s="3">
        <v>1</v>
      </c>
      <c r="S123" s="3">
        <v>0</v>
      </c>
      <c r="T123" s="3">
        <v>0</v>
      </c>
      <c r="U123" s="13">
        <f t="shared" si="23"/>
        <v>0.16666666666666666</v>
      </c>
      <c r="V123" s="13">
        <f t="shared" si="24"/>
        <v>0</v>
      </c>
      <c r="W123" s="13">
        <f t="shared" si="25"/>
        <v>0.16666666666666666</v>
      </c>
      <c r="X123" s="14">
        <f t="shared" si="26"/>
        <v>0</v>
      </c>
      <c r="Y123" s="13">
        <v>0</v>
      </c>
      <c r="Z123" s="10" t="str">
        <f t="shared" si="27"/>
        <v> Young Joo</v>
      </c>
    </row>
    <row r="124" spans="1:26" ht="15" customHeight="1">
      <c r="A124" s="3" t="s">
        <v>277</v>
      </c>
      <c r="B124" s="3">
        <v>38</v>
      </c>
      <c r="C124" s="3" t="s">
        <v>209</v>
      </c>
      <c r="D124" s="10" t="s">
        <v>210</v>
      </c>
      <c r="E124" s="3">
        <v>10</v>
      </c>
      <c r="F124" s="36">
        <v>41</v>
      </c>
      <c r="G124" s="36">
        <v>33</v>
      </c>
      <c r="H124" s="3">
        <v>10</v>
      </c>
      <c r="I124" s="3">
        <v>11</v>
      </c>
      <c r="J124" s="3">
        <v>8</v>
      </c>
      <c r="K124" s="3">
        <v>2</v>
      </c>
      <c r="L124" s="3">
        <v>0</v>
      </c>
      <c r="M124" s="3">
        <v>1</v>
      </c>
      <c r="N124" s="3">
        <v>13</v>
      </c>
      <c r="O124" s="3">
        <v>5</v>
      </c>
      <c r="P124" s="3">
        <v>7</v>
      </c>
      <c r="Q124" s="3">
        <v>3</v>
      </c>
      <c r="R124" s="3">
        <v>0</v>
      </c>
      <c r="S124" s="3">
        <v>0</v>
      </c>
      <c r="T124" s="3">
        <v>0</v>
      </c>
      <c r="U124" s="13">
        <f t="shared" si="23"/>
        <v>0.4634146341463415</v>
      </c>
      <c r="V124" s="13">
        <f t="shared" si="24"/>
        <v>0.48484848484848486</v>
      </c>
      <c r="W124" s="13">
        <f t="shared" si="25"/>
        <v>0.9482631189948263</v>
      </c>
      <c r="X124" s="14">
        <f t="shared" si="26"/>
        <v>0.3333333333333333</v>
      </c>
      <c r="Y124" s="13">
        <v>0.333</v>
      </c>
      <c r="Z124" s="10" t="str">
        <f t="shared" si="27"/>
        <v>김호영</v>
      </c>
    </row>
    <row r="125" spans="1:26" ht="15" customHeight="1">
      <c r="A125" s="3" t="s">
        <v>195</v>
      </c>
      <c r="B125" s="3">
        <v>47</v>
      </c>
      <c r="C125" s="3" t="s">
        <v>211</v>
      </c>
      <c r="D125" s="10" t="s">
        <v>212</v>
      </c>
      <c r="E125" s="3">
        <v>2</v>
      </c>
      <c r="F125" s="36">
        <v>4</v>
      </c>
      <c r="G125" s="36">
        <v>4</v>
      </c>
      <c r="H125" s="3">
        <v>0</v>
      </c>
      <c r="I125" s="3">
        <v>1</v>
      </c>
      <c r="J125" s="3">
        <v>1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3</v>
      </c>
      <c r="Q125" s="3">
        <v>0</v>
      </c>
      <c r="R125" s="3">
        <v>0</v>
      </c>
      <c r="S125" s="3">
        <v>0</v>
      </c>
      <c r="T125" s="3">
        <v>0</v>
      </c>
      <c r="U125" s="13">
        <f t="shared" si="23"/>
        <v>0.25</v>
      </c>
      <c r="V125" s="13">
        <f t="shared" si="24"/>
        <v>0.25</v>
      </c>
      <c r="W125" s="13">
        <f t="shared" si="25"/>
        <v>0.5</v>
      </c>
      <c r="X125" s="14">
        <f t="shared" si="26"/>
        <v>0.25</v>
      </c>
      <c r="Y125" s="13">
        <v>0</v>
      </c>
      <c r="Z125" s="10" t="str">
        <f t="shared" si="27"/>
        <v>신지섭</v>
      </c>
    </row>
    <row r="126" spans="1:26" ht="15" customHeight="1">
      <c r="A126" s="3" t="s">
        <v>277</v>
      </c>
      <c r="B126" s="3">
        <v>51</v>
      </c>
      <c r="C126" s="3" t="s">
        <v>213</v>
      </c>
      <c r="D126" s="10" t="s">
        <v>214</v>
      </c>
      <c r="E126" s="3">
        <v>15</v>
      </c>
      <c r="F126" s="36">
        <v>58</v>
      </c>
      <c r="G126" s="36">
        <v>45</v>
      </c>
      <c r="H126" s="3">
        <v>12</v>
      </c>
      <c r="I126" s="3">
        <v>10</v>
      </c>
      <c r="J126" s="3">
        <v>8</v>
      </c>
      <c r="K126" s="3">
        <v>1</v>
      </c>
      <c r="L126" s="3">
        <v>0</v>
      </c>
      <c r="M126" s="3">
        <v>1</v>
      </c>
      <c r="N126" s="3">
        <v>13</v>
      </c>
      <c r="O126" s="3">
        <v>11</v>
      </c>
      <c r="P126" s="3">
        <v>11</v>
      </c>
      <c r="Q126" s="3">
        <v>0</v>
      </c>
      <c r="R126" s="3">
        <v>11</v>
      </c>
      <c r="S126" s="3">
        <v>2</v>
      </c>
      <c r="T126" s="3">
        <v>2</v>
      </c>
      <c r="U126" s="13">
        <f t="shared" si="23"/>
        <v>0.3620689655172414</v>
      </c>
      <c r="V126" s="13">
        <f t="shared" si="24"/>
        <v>0.3111111111111111</v>
      </c>
      <c r="W126" s="13">
        <f t="shared" si="25"/>
        <v>0.6731800766283524</v>
      </c>
      <c r="X126" s="14">
        <f t="shared" si="26"/>
        <v>0.2222222222222222</v>
      </c>
      <c r="Y126" s="13">
        <v>0.174</v>
      </c>
      <c r="Z126" s="10" t="str">
        <f t="shared" si="27"/>
        <v>유태욱</v>
      </c>
    </row>
    <row r="127" spans="1:26" ht="15" customHeight="1">
      <c r="A127" s="3" t="s">
        <v>277</v>
      </c>
      <c r="B127" s="3">
        <v>75</v>
      </c>
      <c r="C127" s="3" t="s">
        <v>215</v>
      </c>
      <c r="D127" s="10" t="s">
        <v>216</v>
      </c>
      <c r="E127" s="3">
        <v>13</v>
      </c>
      <c r="F127" s="36">
        <v>48</v>
      </c>
      <c r="G127" s="36">
        <v>43</v>
      </c>
      <c r="H127" s="3">
        <v>15</v>
      </c>
      <c r="I127" s="3">
        <v>11</v>
      </c>
      <c r="J127" s="3">
        <v>11</v>
      </c>
      <c r="K127" s="3">
        <v>0</v>
      </c>
      <c r="L127" s="3">
        <v>0</v>
      </c>
      <c r="M127" s="3">
        <v>0</v>
      </c>
      <c r="N127" s="3">
        <v>6</v>
      </c>
      <c r="O127" s="3">
        <v>0</v>
      </c>
      <c r="P127" s="3">
        <v>6</v>
      </c>
      <c r="Q127" s="3">
        <v>4</v>
      </c>
      <c r="R127" s="3">
        <v>14</v>
      </c>
      <c r="S127" s="3">
        <v>0</v>
      </c>
      <c r="T127" s="3">
        <v>1</v>
      </c>
      <c r="U127" s="13">
        <f t="shared" si="23"/>
        <v>0.3125</v>
      </c>
      <c r="V127" s="13">
        <f t="shared" si="24"/>
        <v>0.2558139534883721</v>
      </c>
      <c r="W127" s="13">
        <f t="shared" si="25"/>
        <v>0.5683139534883721</v>
      </c>
      <c r="X127" s="14">
        <f t="shared" si="26"/>
        <v>0.2558139534883721</v>
      </c>
      <c r="Y127" s="13">
        <v>0.2</v>
      </c>
      <c r="Z127" s="10" t="str">
        <f t="shared" si="27"/>
        <v>한지섭</v>
      </c>
    </row>
    <row r="128" spans="1:26" ht="15" customHeight="1">
      <c r="A128" s="3" t="s">
        <v>277</v>
      </c>
      <c r="B128" s="3">
        <v>87</v>
      </c>
      <c r="C128" s="3" t="s">
        <v>217</v>
      </c>
      <c r="D128" s="10" t="s">
        <v>218</v>
      </c>
      <c r="E128" s="3">
        <v>20</v>
      </c>
      <c r="F128" s="36">
        <v>93</v>
      </c>
      <c r="G128" s="36">
        <v>73</v>
      </c>
      <c r="H128" s="3">
        <v>23</v>
      </c>
      <c r="I128" s="3">
        <v>17</v>
      </c>
      <c r="J128" s="3">
        <v>12</v>
      </c>
      <c r="K128" s="3">
        <v>2</v>
      </c>
      <c r="L128" s="3">
        <v>1</v>
      </c>
      <c r="M128" s="3">
        <v>2</v>
      </c>
      <c r="N128" s="3">
        <v>12</v>
      </c>
      <c r="O128" s="3">
        <v>13</v>
      </c>
      <c r="P128" s="3">
        <v>28</v>
      </c>
      <c r="Q128" s="3">
        <v>5</v>
      </c>
      <c r="R128" s="3">
        <v>13</v>
      </c>
      <c r="S128" s="3">
        <v>1</v>
      </c>
      <c r="T128" s="3">
        <v>2</v>
      </c>
      <c r="U128" s="13">
        <f t="shared" si="23"/>
        <v>0.3763440860215054</v>
      </c>
      <c r="V128" s="13">
        <f t="shared" si="24"/>
        <v>0.3698630136986301</v>
      </c>
      <c r="W128" s="13">
        <f t="shared" si="25"/>
        <v>0.7462070997201355</v>
      </c>
      <c r="X128" s="14">
        <f t="shared" si="26"/>
        <v>0.2328767123287671</v>
      </c>
      <c r="Y128" s="13">
        <v>0.222</v>
      </c>
      <c r="Z128" s="10" t="str">
        <f t="shared" si="27"/>
        <v>권돈회</v>
      </c>
    </row>
    <row r="129" spans="1:27" s="29" customFormat="1" ht="15" customHeight="1">
      <c r="A129" s="21" t="s">
        <v>281</v>
      </c>
      <c r="B129" s="21"/>
      <c r="C129" s="22"/>
      <c r="D129" s="22"/>
      <c r="E129" s="23">
        <f>MAX(E111:E128)</f>
        <v>20</v>
      </c>
      <c r="F129" s="24">
        <f aca="true" t="shared" si="28" ref="F129:T129">SUM(F111:F128)</f>
        <v>872</v>
      </c>
      <c r="G129" s="24">
        <f t="shared" si="28"/>
        <v>721</v>
      </c>
      <c r="H129" s="24">
        <f t="shared" si="28"/>
        <v>248</v>
      </c>
      <c r="I129" s="24">
        <f t="shared" si="28"/>
        <v>233</v>
      </c>
      <c r="J129" s="24">
        <f t="shared" si="28"/>
        <v>183</v>
      </c>
      <c r="K129" s="24">
        <f t="shared" si="28"/>
        <v>29</v>
      </c>
      <c r="L129" s="24">
        <f t="shared" si="28"/>
        <v>8</v>
      </c>
      <c r="M129" s="24">
        <f t="shared" si="28"/>
        <v>13</v>
      </c>
      <c r="N129" s="24">
        <f t="shared" si="28"/>
        <v>202</v>
      </c>
      <c r="O129" s="24">
        <f t="shared" si="28"/>
        <v>101</v>
      </c>
      <c r="P129" s="24">
        <f t="shared" si="28"/>
        <v>147</v>
      </c>
      <c r="Q129" s="24">
        <f t="shared" si="28"/>
        <v>38</v>
      </c>
      <c r="R129" s="24">
        <f t="shared" si="28"/>
        <v>208</v>
      </c>
      <c r="S129" s="24">
        <f t="shared" si="28"/>
        <v>9</v>
      </c>
      <c r="T129" s="24">
        <f t="shared" si="28"/>
        <v>12</v>
      </c>
      <c r="U129" s="25">
        <f t="shared" si="23"/>
        <v>0.42660550458715596</v>
      </c>
      <c r="V129" s="25">
        <f t="shared" si="24"/>
        <v>0.43966712898751736</v>
      </c>
      <c r="W129" s="25">
        <f t="shared" si="25"/>
        <v>0.8662726335746733</v>
      </c>
      <c r="X129" s="25">
        <f t="shared" si="26"/>
        <v>0.3231622746185853</v>
      </c>
      <c r="Y129" s="25">
        <v>0.34760705289672544</v>
      </c>
      <c r="Z129" s="27"/>
      <c r="AA129" s="28"/>
    </row>
    <row r="131" spans="1:26" s="43" customFormat="1" ht="15" customHeight="1">
      <c r="A131" s="41" t="s">
        <v>282</v>
      </c>
      <c r="B131" s="41"/>
      <c r="C131" s="42"/>
      <c r="D131" s="42"/>
      <c r="F131" s="44">
        <f aca="true" t="shared" si="29" ref="F131:T131">F75+F23+F48+F129+F107</f>
        <v>4584</v>
      </c>
      <c r="G131" s="44">
        <f t="shared" si="29"/>
        <v>3645</v>
      </c>
      <c r="H131" s="44">
        <f t="shared" si="29"/>
        <v>1292</v>
      </c>
      <c r="I131" s="44">
        <f t="shared" si="29"/>
        <v>1165</v>
      </c>
      <c r="J131" s="44">
        <f t="shared" si="29"/>
        <v>892</v>
      </c>
      <c r="K131" s="44">
        <f t="shared" si="29"/>
        <v>168</v>
      </c>
      <c r="L131" s="44">
        <f t="shared" si="29"/>
        <v>49</v>
      </c>
      <c r="M131" s="44">
        <f t="shared" si="29"/>
        <v>52</v>
      </c>
      <c r="N131" s="44">
        <f t="shared" si="29"/>
        <v>1073</v>
      </c>
      <c r="O131" s="44">
        <f t="shared" si="29"/>
        <v>668</v>
      </c>
      <c r="P131" s="44">
        <f t="shared" si="29"/>
        <v>688</v>
      </c>
      <c r="Q131" s="44">
        <f t="shared" si="29"/>
        <v>227</v>
      </c>
      <c r="R131" s="44">
        <f t="shared" si="29"/>
        <v>1095</v>
      </c>
      <c r="S131" s="44">
        <f t="shared" si="29"/>
        <v>53</v>
      </c>
      <c r="T131" s="44">
        <f t="shared" si="29"/>
        <v>42</v>
      </c>
      <c r="U131" s="45">
        <f>(I131+O131+Q131)/F131</f>
        <v>0.4493891797556719</v>
      </c>
      <c r="V131" s="45">
        <f>(J131+2*K131+3*L131+4*M131)/G131</f>
        <v>0.4342935528120713</v>
      </c>
      <c r="W131" s="45">
        <f>U131+V131</f>
        <v>0.8836827325677432</v>
      </c>
      <c r="X131" s="46">
        <f>I131/G131</f>
        <v>0.3196159122085048</v>
      </c>
      <c r="Y131" s="45"/>
      <c r="Z131" s="47"/>
    </row>
    <row r="132" ht="15" customHeight="1">
      <c r="C132" s="3" t="s">
        <v>283</v>
      </c>
    </row>
  </sheetData>
  <sheetProtection/>
  <mergeCells count="6">
    <mergeCell ref="A129:D129"/>
    <mergeCell ref="A131:D131"/>
    <mergeCell ref="A23:D23"/>
    <mergeCell ref="A48:D48"/>
    <mergeCell ref="A75:D75"/>
    <mergeCell ref="A107:D10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WonSup Choi</dc:creator>
  <cp:keywords/>
  <dc:description/>
  <cp:lastModifiedBy>WonSup Choi</cp:lastModifiedBy>
  <dcterms:created xsi:type="dcterms:W3CDTF">2013-09-26T18:38:36Z</dcterms:created>
  <dcterms:modified xsi:type="dcterms:W3CDTF">2013-09-26T18:38:58Z</dcterms:modified>
  <cp:category/>
  <cp:version/>
  <cp:contentType/>
  <cp:contentStatus/>
</cp:coreProperties>
</file>