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4625" activeTab="0"/>
  </bookViews>
  <sheets>
    <sheet name="KBL Batting stats" sheetId="1" r:id="rId1"/>
  </sheets>
  <definedNames/>
  <calcPr fullCalcOnLoad="1"/>
</workbook>
</file>

<file path=xl/sharedStrings.xml><?xml version="1.0" encoding="utf-8"?>
<sst xmlns="http://schemas.openxmlformats.org/spreadsheetml/2006/main" count="599" uniqueCount="325">
  <si>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</si>
  <si>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</si>
  <si>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</si>
  <si>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</si>
  <si>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</si>
  <si>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</si>
  <si>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</si>
  <si>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</si>
  <si>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</si>
  <si>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</si>
  <si>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</si>
  <si>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</si>
  <si>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</si>
  <si>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</si>
  <si>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</si>
  <si>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</si>
  <si>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</si>
  <si>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</si>
  <si>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</si>
  <si>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Chulwoo Ahn</t>
  </si>
  <si>
    <t>안철우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</si>
  <si>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</si>
  <si>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</si>
  <si>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</si>
  <si>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</si>
  <si>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</si>
  <si>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</si>
  <si>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</si>
  <si>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Byungseok Lee</t>
  </si>
  <si>
    <t>이병석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</si>
  <si>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</si>
  <si>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</si>
  <si>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</si>
  <si>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</si>
  <si>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</si>
  <si>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</si>
  <si>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</si>
  <si>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</si>
  <si>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</si>
  <si>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A.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</si>
  <si>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</si>
  <si>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</si>
  <si>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</si>
  <si>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</si>
  <si>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</si>
  <si>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</si>
  <si>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</si>
  <si>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</si>
  <si>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</si>
  <si>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</si>
  <si>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</si>
  <si>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</si>
  <si>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</si>
  <si>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</si>
  <si>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Jisup Oh</t>
  </si>
  <si>
    <t>오지섭</t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</si>
  <si>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</si>
  <si>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</si>
  <si>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</si>
  <si>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</si>
  <si>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</si>
  <si>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</si>
  <si>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</si>
  <si>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</si>
  <si>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</si>
  <si>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</si>
  <si>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</si>
  <si>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</si>
  <si>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</si>
  <si>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</si>
  <si>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 xml:space="preserve"> Jaehyun Kim</t>
  </si>
  <si>
    <t>Byung Kim</t>
  </si>
  <si>
    <t>김병진</t>
  </si>
  <si>
    <t>Bin Kim</t>
  </si>
  <si>
    <t>김형빈</t>
  </si>
  <si>
    <t xml:space="preserve"> Kwonyong Jin</t>
  </si>
  <si>
    <t xml:space="preserve"> Seungwon Lee</t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</si>
  <si>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</si>
  <si>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</si>
  <si>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</si>
  <si>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</si>
  <si>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</si>
  <si>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</si>
  <si>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</si>
  <si>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</si>
  <si>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</si>
  <si>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</si>
  <si>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</si>
  <si>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</si>
  <si>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</si>
  <si>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</si>
  <si>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</si>
  <si>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Sungho Byun</t>
  </si>
  <si>
    <t>변성호</t>
  </si>
  <si>
    <t xml:space="preserve"> Yangsoo Kim</t>
  </si>
  <si>
    <t>Paul Yu</t>
  </si>
  <si>
    <t>유영민</t>
  </si>
  <si>
    <t>Bumsuk Lim</t>
  </si>
  <si>
    <t>임범석</t>
  </si>
  <si>
    <t>Youngwoo Seo</t>
  </si>
  <si>
    <t>서영우</t>
  </si>
  <si>
    <t xml:space="preserve"> Hyo Sik Min</t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</si>
  <si>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</si>
  <si>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</si>
  <si>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</si>
  <si>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</si>
  <si>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</si>
  <si>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</si>
  <si>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</si>
  <si>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</si>
  <si>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</si>
  <si>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</si>
  <si>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</si>
  <si>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</si>
  <si>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</si>
  <si>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</si>
  <si>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</si>
  <si>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</si>
  <si>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</si>
  <si>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</si>
  <si>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</si>
  <si>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</si>
  <si>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</si>
  <si>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</si>
  <si>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</si>
  <si>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</si>
  <si>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</si>
  <si>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</si>
  <si>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 xml:space="preserve"> Jang Sup Kim</t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</si>
  <si>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</si>
  <si>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</si>
  <si>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</si>
  <si>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</si>
  <si>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</si>
  <si>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</si>
  <si>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</si>
  <si>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</si>
  <si>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</si>
  <si>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</si>
  <si>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</si>
  <si>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</si>
  <si>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</si>
  <si>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</si>
  <si>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</si>
  <si>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</si>
  <si>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Jon Joo</t>
  </si>
  <si>
    <t>Sung Hwan Park</t>
  </si>
  <si>
    <t>박성환</t>
  </si>
  <si>
    <t>Minsoo Kim</t>
  </si>
  <si>
    <t>김민수</t>
  </si>
  <si>
    <t>MW</t>
  </si>
  <si>
    <t xml:space="preserve"> Hyun Joon Joo</t>
  </si>
  <si>
    <t>주현준</t>
  </si>
  <si>
    <t xml:space="preserve"> Sungwon Rho</t>
  </si>
  <si>
    <t>노성원</t>
  </si>
  <si>
    <t>Junseok Kang</t>
  </si>
  <si>
    <t xml:space="preserve">강준석 </t>
  </si>
  <si>
    <t xml:space="preserve"> Jisung Rho</t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</si>
  <si>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</si>
  <si>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</si>
  <si>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</si>
  <si>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</si>
  <si>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</si>
  <si>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</si>
  <si>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</si>
  <si>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</si>
  <si>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</si>
  <si>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</si>
  <si>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</si>
  <si>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</si>
  <si>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</si>
  <si>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</si>
  <si>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</si>
  <si>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</si>
  <si>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</si>
  <si>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</si>
  <si>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</si>
  <si>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</si>
  <si>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</si>
  <si>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</si>
  <si>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</si>
  <si>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 xml:space="preserve"> Sang hee Kwak</t>
  </si>
  <si>
    <t xml:space="preserve"> Jaehak Kim</t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</si>
  <si>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</si>
  <si>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</si>
  <si>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</si>
  <si>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</si>
  <si>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</si>
  <si>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</si>
  <si>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</si>
  <si>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</si>
  <si>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</si>
  <si>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</si>
  <si>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</si>
  <si>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</si>
  <si>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</si>
  <si>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</si>
  <si>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</si>
  <si>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</si>
  <si>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</si>
  <si>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</si>
  <si>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</si>
  <si>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</si>
  <si>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</si>
  <si>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</si>
  <si>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</si>
  <si>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</si>
  <si>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</si>
  <si>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</si>
  <si>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</si>
  <si>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</si>
  <si>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</si>
  <si>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</si>
  <si>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</si>
  <si>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</si>
  <si>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</si>
  <si>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</si>
  <si>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</si>
  <si>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</si>
  <si>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</si>
  <si>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</si>
  <si>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</si>
  <si>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</si>
  <si>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</si>
  <si>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</si>
  <si>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 xml:space="preserve"> Young Joo</t>
  </si>
  <si>
    <t>Hoyoung kim</t>
  </si>
  <si>
    <t>김호영</t>
  </si>
  <si>
    <t xml:space="preserve"> Jisup Shin</t>
  </si>
  <si>
    <t>신지섭</t>
  </si>
  <si>
    <t>Taeuk yoo</t>
  </si>
  <si>
    <t>유태욱</t>
  </si>
  <si>
    <t>Jisup han</t>
  </si>
  <si>
    <t>한지섭</t>
  </si>
  <si>
    <t>Donhoi kwon</t>
  </si>
  <si>
    <t>권돈회</t>
  </si>
  <si>
    <t>TEAM</t>
  </si>
  <si>
    <t>#</t>
  </si>
  <si>
    <t>NAME</t>
  </si>
  <si>
    <t>OPS</t>
  </si>
  <si>
    <t>AVG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</si>
  <si>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</si>
  <si>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</si>
  <si>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</si>
  <si>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</si>
  <si>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</si>
  <si>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</si>
  <si>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</si>
  <si>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</si>
  <si>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</si>
  <si>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</si>
  <si>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</si>
  <si>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</si>
  <si>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</si>
  <si>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</si>
  <si>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</si>
  <si>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</si>
  <si>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</si>
  <si>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</si>
  <si>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</si>
  <si>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</si>
  <si>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</si>
  <si>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</si>
  <si>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</si>
  <si>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타율</t>
  </si>
  <si>
    <t>득점권타율</t>
  </si>
  <si>
    <t>AS</t>
  </si>
  <si>
    <t>이승은</t>
  </si>
  <si>
    <t>A. Kang</t>
  </si>
  <si>
    <t>Allston Slammers Team</t>
  </si>
  <si>
    <t>TEAM</t>
  </si>
  <si>
    <t>#</t>
  </si>
  <si>
    <t>NAME</t>
  </si>
  <si>
    <t>OPS</t>
  </si>
  <si>
    <t>AVG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</si>
  <si>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</si>
  <si>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</si>
  <si>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</si>
  <si>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</si>
  <si>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</si>
  <si>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</si>
  <si>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</si>
  <si>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</si>
  <si>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</si>
  <si>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</si>
  <si>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</si>
  <si>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</si>
  <si>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</si>
  <si>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</si>
  <si>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</si>
  <si>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</si>
  <si>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</si>
  <si>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</si>
  <si>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</si>
  <si>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</si>
  <si>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</si>
  <si>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</si>
  <si>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</si>
  <si>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타율</t>
  </si>
  <si>
    <t>득점권타율</t>
  </si>
  <si>
    <t>BB</t>
  </si>
  <si>
    <t>BB</t>
  </si>
  <si>
    <t>김재현</t>
  </si>
  <si>
    <t>이승원</t>
  </si>
  <si>
    <t>김재원</t>
  </si>
  <si>
    <t>김양수</t>
  </si>
  <si>
    <t>Brookline Believers Team</t>
  </si>
  <si>
    <t>CB</t>
  </si>
  <si>
    <t>민효식</t>
  </si>
  <si>
    <t>CB</t>
  </si>
  <si>
    <t>김범선</t>
  </si>
  <si>
    <t>김장섭</t>
  </si>
  <si>
    <t>Cambridge Bananas Team</t>
  </si>
  <si>
    <t>MW</t>
  </si>
  <si>
    <t>노지성</t>
  </si>
  <si>
    <t>곽상희</t>
  </si>
  <si>
    <t>김재학</t>
  </si>
  <si>
    <t>Mass Warriors Team</t>
  </si>
  <si>
    <t>NEA</t>
  </si>
  <si>
    <t>NEA</t>
  </si>
  <si>
    <t xml:space="preserve"> Junchan Yoon </t>
  </si>
  <si>
    <t>윤준찬</t>
  </si>
  <si>
    <t>New England Ace Team</t>
  </si>
  <si>
    <t>Boston KBL</t>
  </si>
  <si>
    <t>`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</si>
</sst>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0" fontId="0" fillId="22" borderId="10" xfId="51" applyFont="1" applyFill="1" applyBorder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184" fontId="20" fillId="22" borderId="10" xfId="51" applyNumberFormat="1" applyFont="1" applyFill="1" applyBorder="1" applyAlignment="1">
      <alignment horizontal="center" vertical="center"/>
    </xf>
    <xf numFmtId="185" fontId="20" fillId="22" borderId="10" xfId="51" applyNumberFormat="1" applyFont="1" applyFill="1" applyBorder="1" applyAlignment="1">
      <alignment horizontal="center" vertical="center"/>
    </xf>
    <xf numFmtId="185" fontId="24" fillId="22" borderId="10" xfId="51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0" fillId="7" borderId="7" xfId="51" applyNumberFormat="1" applyFont="1" applyFill="1" applyAlignment="1">
      <alignment horizontal="center" vertical="center"/>
    </xf>
    <xf numFmtId="185" fontId="24" fillId="7" borderId="7" xfId="51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" xfId="57"/>
    <cellStyle name="Comma [0]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9"/>
  <sheetViews>
    <sheetView tabSelected="1" workbookViewId="0" topLeftCell="A1">
      <selection activeCell="A1" sqref="A1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236</v>
      </c>
      <c r="B2" s="1" t="s">
        <v>237</v>
      </c>
      <c r="C2" s="1" t="s">
        <v>0</v>
      </c>
      <c r="D2" s="1" t="s">
        <v>238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2" t="s">
        <v>17</v>
      </c>
      <c r="V2" s="1" t="s">
        <v>18</v>
      </c>
      <c r="W2" s="1" t="s">
        <v>239</v>
      </c>
      <c r="X2" s="1" t="s">
        <v>240</v>
      </c>
      <c r="Y2" s="1" t="s">
        <v>241</v>
      </c>
    </row>
    <row r="3" spans="1:25" ht="15" customHeight="1">
      <c r="A3" s="3" t="s">
        <v>242</v>
      </c>
      <c r="C3" s="3" t="s">
        <v>243</v>
      </c>
      <c r="D3" s="4" t="s">
        <v>244</v>
      </c>
      <c r="E3" s="5" t="s">
        <v>245</v>
      </c>
      <c r="F3" s="6" t="s">
        <v>246</v>
      </c>
      <c r="G3" s="6" t="s">
        <v>247</v>
      </c>
      <c r="H3" s="5" t="s">
        <v>248</v>
      </c>
      <c r="I3" s="5" t="s">
        <v>249</v>
      </c>
      <c r="J3" s="5" t="s">
        <v>250</v>
      </c>
      <c r="K3" s="5" t="s">
        <v>251</v>
      </c>
      <c r="L3" s="5" t="s">
        <v>252</v>
      </c>
      <c r="M3" s="5" t="s">
        <v>253</v>
      </c>
      <c r="N3" s="5" t="s">
        <v>254</v>
      </c>
      <c r="O3" s="5" t="s">
        <v>255</v>
      </c>
      <c r="P3" s="5" t="s">
        <v>256</v>
      </c>
      <c r="Q3" s="5" t="s">
        <v>257</v>
      </c>
      <c r="R3" s="5" t="s">
        <v>258</v>
      </c>
      <c r="S3" s="5" t="s">
        <v>259</v>
      </c>
      <c r="T3" s="5" t="s">
        <v>260</v>
      </c>
      <c r="U3" s="7" t="s">
        <v>261</v>
      </c>
      <c r="V3" s="7" t="s">
        <v>262</v>
      </c>
      <c r="W3" s="7" t="s">
        <v>263</v>
      </c>
      <c r="X3" s="8" t="s">
        <v>264</v>
      </c>
      <c r="Y3" s="9" t="s">
        <v>265</v>
      </c>
    </row>
    <row r="4" spans="1:26" ht="15" customHeight="1">
      <c r="A4" s="3" t="s">
        <v>266</v>
      </c>
      <c r="B4" s="3">
        <v>0</v>
      </c>
      <c r="C4" s="3" t="s">
        <v>19</v>
      </c>
      <c r="D4" s="10" t="s">
        <v>20</v>
      </c>
      <c r="E4" s="11">
        <v>9</v>
      </c>
      <c r="F4" s="12">
        <v>31</v>
      </c>
      <c r="G4" s="12">
        <v>27</v>
      </c>
      <c r="H4" s="11">
        <v>5</v>
      </c>
      <c r="I4" s="11">
        <v>6</v>
      </c>
      <c r="J4" s="11">
        <v>6</v>
      </c>
      <c r="K4" s="11">
        <v>0</v>
      </c>
      <c r="L4" s="11">
        <v>0</v>
      </c>
      <c r="M4" s="11">
        <v>0</v>
      </c>
      <c r="N4" s="11">
        <v>9</v>
      </c>
      <c r="O4" s="11">
        <v>2</v>
      </c>
      <c r="P4" s="11">
        <v>5</v>
      </c>
      <c r="Q4" s="11">
        <v>2</v>
      </c>
      <c r="R4" s="11">
        <v>7</v>
      </c>
      <c r="S4" s="11">
        <v>2</v>
      </c>
      <c r="T4" s="11">
        <v>0</v>
      </c>
      <c r="U4" s="13">
        <f aca="true" t="shared" si="0" ref="U4:U23">(I4+O4+Q4)/F4</f>
        <v>0.3225806451612903</v>
      </c>
      <c r="V4" s="13">
        <f aca="true" t="shared" si="1" ref="V4:V23">(J4+2*K4+3*L4+4*M4)/G4</f>
        <v>0.2222222222222222</v>
      </c>
      <c r="W4" s="13">
        <f aca="true" t="shared" si="2" ref="W4:W23">U4+V4</f>
        <v>0.5448028673835126</v>
      </c>
      <c r="X4" s="14">
        <f aca="true" t="shared" si="3" ref="X4:X23">I4/G4</f>
        <v>0.2222222222222222</v>
      </c>
      <c r="Y4" s="13">
        <v>0.235</v>
      </c>
      <c r="Z4" s="10" t="str">
        <f aca="true" t="shared" si="4" ref="Z4:Z22">D4</f>
        <v>안철우</v>
      </c>
    </row>
    <row r="5" spans="1:26" ht="15" customHeight="1">
      <c r="A5" s="3" t="s">
        <v>266</v>
      </c>
      <c r="B5" s="3">
        <v>3</v>
      </c>
      <c r="C5" s="3" t="s">
        <v>21</v>
      </c>
      <c r="D5" s="10" t="s">
        <v>22</v>
      </c>
      <c r="E5" s="11">
        <v>8</v>
      </c>
      <c r="F5" s="12">
        <v>32</v>
      </c>
      <c r="G5" s="12">
        <v>23</v>
      </c>
      <c r="H5" s="11">
        <v>10</v>
      </c>
      <c r="I5" s="11">
        <v>8</v>
      </c>
      <c r="J5" s="11">
        <v>3</v>
      </c>
      <c r="K5" s="11">
        <v>3</v>
      </c>
      <c r="L5" s="11">
        <v>1</v>
      </c>
      <c r="M5" s="11">
        <v>1</v>
      </c>
      <c r="N5" s="11">
        <v>10</v>
      </c>
      <c r="O5" s="11">
        <v>6</v>
      </c>
      <c r="P5" s="11">
        <v>7</v>
      </c>
      <c r="Q5" s="11">
        <v>3</v>
      </c>
      <c r="R5" s="11">
        <v>6</v>
      </c>
      <c r="S5" s="11">
        <v>0</v>
      </c>
      <c r="T5" s="11">
        <v>0</v>
      </c>
      <c r="U5" s="13">
        <f t="shared" si="0"/>
        <v>0.53125</v>
      </c>
      <c r="V5" s="13">
        <f t="shared" si="1"/>
        <v>0.6956521739130435</v>
      </c>
      <c r="W5" s="13">
        <f t="shared" si="2"/>
        <v>1.2269021739130435</v>
      </c>
      <c r="X5" s="14">
        <f t="shared" si="3"/>
        <v>0.34782608695652173</v>
      </c>
      <c r="Y5" s="13">
        <v>0.294</v>
      </c>
      <c r="Z5" s="10" t="str">
        <f t="shared" si="4"/>
        <v>김진우</v>
      </c>
    </row>
    <row r="6" spans="1:26" ht="15" customHeight="1">
      <c r="A6" s="3" t="s">
        <v>266</v>
      </c>
      <c r="B6" s="3">
        <v>4</v>
      </c>
      <c r="C6" s="3" t="s">
        <v>23</v>
      </c>
      <c r="D6" s="10" t="s">
        <v>24</v>
      </c>
      <c r="E6" s="11">
        <v>7</v>
      </c>
      <c r="F6" s="12">
        <v>25</v>
      </c>
      <c r="G6" s="12">
        <v>18</v>
      </c>
      <c r="H6" s="11">
        <v>7</v>
      </c>
      <c r="I6" s="11">
        <v>7</v>
      </c>
      <c r="J6" s="11">
        <v>5</v>
      </c>
      <c r="K6" s="11">
        <v>2</v>
      </c>
      <c r="L6" s="11">
        <v>0</v>
      </c>
      <c r="M6" s="11">
        <v>0</v>
      </c>
      <c r="N6" s="11">
        <v>9</v>
      </c>
      <c r="O6" s="11">
        <v>1</v>
      </c>
      <c r="P6" s="11">
        <v>2</v>
      </c>
      <c r="Q6" s="11">
        <v>6</v>
      </c>
      <c r="R6" s="11">
        <v>7</v>
      </c>
      <c r="S6" s="11">
        <v>1</v>
      </c>
      <c r="T6" s="11">
        <v>0</v>
      </c>
      <c r="U6" s="13">
        <f t="shared" si="0"/>
        <v>0.56</v>
      </c>
      <c r="V6" s="13">
        <f t="shared" si="1"/>
        <v>0.5</v>
      </c>
      <c r="W6" s="13">
        <f t="shared" si="2"/>
        <v>1.06</v>
      </c>
      <c r="X6" s="14">
        <f t="shared" si="3"/>
        <v>0.3888888888888889</v>
      </c>
      <c r="Y6" s="13">
        <v>0.417</v>
      </c>
      <c r="Z6" s="10" t="str">
        <f t="shared" si="4"/>
        <v>정호진</v>
      </c>
    </row>
    <row r="7" spans="1:26" ht="15" customHeight="1">
      <c r="A7" s="3" t="s">
        <v>266</v>
      </c>
      <c r="B7" s="3">
        <v>7</v>
      </c>
      <c r="C7" s="3" t="s">
        <v>25</v>
      </c>
      <c r="D7" s="10" t="s">
        <v>26</v>
      </c>
      <c r="E7" s="11">
        <v>13</v>
      </c>
      <c r="F7" s="12">
        <v>52</v>
      </c>
      <c r="G7" s="12">
        <v>42</v>
      </c>
      <c r="H7" s="11">
        <v>17</v>
      </c>
      <c r="I7" s="11">
        <v>13</v>
      </c>
      <c r="J7" s="11">
        <v>12</v>
      </c>
      <c r="K7" s="11">
        <v>1</v>
      </c>
      <c r="L7" s="11">
        <v>0</v>
      </c>
      <c r="M7" s="11">
        <v>0</v>
      </c>
      <c r="N7" s="11">
        <v>11</v>
      </c>
      <c r="O7" s="11">
        <v>5</v>
      </c>
      <c r="P7" s="11">
        <v>6</v>
      </c>
      <c r="Q7" s="11">
        <v>5</v>
      </c>
      <c r="R7" s="11">
        <v>17</v>
      </c>
      <c r="S7" s="11">
        <v>0</v>
      </c>
      <c r="T7" s="11">
        <v>0</v>
      </c>
      <c r="U7" s="13">
        <f t="shared" si="0"/>
        <v>0.4423076923076923</v>
      </c>
      <c r="V7" s="13">
        <f t="shared" si="1"/>
        <v>0.3333333333333333</v>
      </c>
      <c r="W7" s="13">
        <f t="shared" si="2"/>
        <v>0.7756410256410255</v>
      </c>
      <c r="X7" s="14">
        <f t="shared" si="3"/>
        <v>0.30952380952380953</v>
      </c>
      <c r="Y7" s="13">
        <v>0.31</v>
      </c>
      <c r="Z7" s="10" t="str">
        <f t="shared" si="4"/>
        <v>이학재</v>
      </c>
    </row>
    <row r="8" spans="1:26" ht="15" customHeight="1">
      <c r="A8" s="3" t="s">
        <v>266</v>
      </c>
      <c r="B8" s="3">
        <v>9</v>
      </c>
      <c r="C8" s="3" t="s">
        <v>27</v>
      </c>
      <c r="D8" s="10" t="s">
        <v>267</v>
      </c>
      <c r="E8" s="11">
        <v>11</v>
      </c>
      <c r="F8" s="12">
        <v>45</v>
      </c>
      <c r="G8" s="12">
        <v>37</v>
      </c>
      <c r="H8" s="11">
        <v>17</v>
      </c>
      <c r="I8" s="11">
        <v>15</v>
      </c>
      <c r="J8" s="11">
        <v>11</v>
      </c>
      <c r="K8" s="11">
        <v>4</v>
      </c>
      <c r="L8" s="11">
        <v>0</v>
      </c>
      <c r="M8" s="11">
        <v>0</v>
      </c>
      <c r="N8" s="11">
        <v>14</v>
      </c>
      <c r="O8" s="11">
        <v>6</v>
      </c>
      <c r="P8" s="11">
        <v>3</v>
      </c>
      <c r="Q8" s="11">
        <v>2</v>
      </c>
      <c r="R8" s="11">
        <v>18</v>
      </c>
      <c r="S8" s="11">
        <v>1</v>
      </c>
      <c r="T8" s="11">
        <v>0</v>
      </c>
      <c r="U8" s="13">
        <f t="shared" si="0"/>
        <v>0.5111111111111111</v>
      </c>
      <c r="V8" s="13">
        <f t="shared" si="1"/>
        <v>0.5135135135135135</v>
      </c>
      <c r="W8" s="13">
        <f t="shared" si="2"/>
        <v>1.0246246246246247</v>
      </c>
      <c r="X8" s="14">
        <f t="shared" si="3"/>
        <v>0.40540540540540543</v>
      </c>
      <c r="Y8" s="13">
        <v>0.458</v>
      </c>
      <c r="Z8" s="10" t="str">
        <f t="shared" si="4"/>
        <v>이승은</v>
      </c>
    </row>
    <row r="9" spans="1:26" ht="15" customHeight="1">
      <c r="A9" s="3" t="s">
        <v>266</v>
      </c>
      <c r="B9" s="3">
        <v>10</v>
      </c>
      <c r="C9" s="3" t="s">
        <v>28</v>
      </c>
      <c r="D9" s="10" t="s">
        <v>29</v>
      </c>
      <c r="E9" s="11">
        <v>9</v>
      </c>
      <c r="F9" s="12">
        <v>30</v>
      </c>
      <c r="G9" s="12">
        <v>23</v>
      </c>
      <c r="H9" s="11">
        <v>6</v>
      </c>
      <c r="I9" s="11">
        <v>3</v>
      </c>
      <c r="J9" s="11">
        <v>3</v>
      </c>
      <c r="K9" s="11">
        <v>0</v>
      </c>
      <c r="L9" s="11">
        <v>0</v>
      </c>
      <c r="M9" s="11">
        <v>0</v>
      </c>
      <c r="N9" s="11">
        <v>2</v>
      </c>
      <c r="O9" s="11">
        <v>4</v>
      </c>
      <c r="P9" s="11">
        <v>10</v>
      </c>
      <c r="Q9" s="11">
        <v>3</v>
      </c>
      <c r="R9" s="11">
        <v>6</v>
      </c>
      <c r="S9" s="11">
        <v>1</v>
      </c>
      <c r="T9" s="11">
        <v>0</v>
      </c>
      <c r="U9" s="13">
        <f t="shared" si="0"/>
        <v>0.3333333333333333</v>
      </c>
      <c r="V9" s="13">
        <f t="shared" si="1"/>
        <v>0.13043478260869565</v>
      </c>
      <c r="W9" s="13">
        <f t="shared" si="2"/>
        <v>0.46376811594202894</v>
      </c>
      <c r="X9" s="14">
        <f t="shared" si="3"/>
        <v>0.13043478260869565</v>
      </c>
      <c r="Y9" s="13">
        <v>0.188</v>
      </c>
      <c r="Z9" s="10" t="str">
        <f t="shared" si="4"/>
        <v>이병석</v>
      </c>
    </row>
    <row r="10" spans="1:26" ht="15" customHeight="1">
      <c r="A10" s="3" t="s">
        <v>266</v>
      </c>
      <c r="B10" s="3">
        <v>13</v>
      </c>
      <c r="C10" s="3" t="s">
        <v>30</v>
      </c>
      <c r="D10" s="10" t="s">
        <v>31</v>
      </c>
      <c r="E10" s="11">
        <v>7</v>
      </c>
      <c r="F10" s="12">
        <v>22</v>
      </c>
      <c r="G10" s="12">
        <v>15</v>
      </c>
      <c r="H10" s="11">
        <v>2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6</v>
      </c>
      <c r="P10" s="11">
        <v>6</v>
      </c>
      <c r="Q10" s="11">
        <v>1</v>
      </c>
      <c r="R10" s="11">
        <v>0</v>
      </c>
      <c r="S10" s="11">
        <v>0</v>
      </c>
      <c r="T10" s="11">
        <v>0</v>
      </c>
      <c r="U10" s="13">
        <f t="shared" si="0"/>
        <v>0.36363636363636365</v>
      </c>
      <c r="V10" s="13">
        <f t="shared" si="1"/>
        <v>0.06666666666666667</v>
      </c>
      <c r="W10" s="13">
        <f t="shared" si="2"/>
        <v>0.4303030303030303</v>
      </c>
      <c r="X10" s="14">
        <f t="shared" si="3"/>
        <v>0.06666666666666667</v>
      </c>
      <c r="Y10" s="13">
        <v>0</v>
      </c>
      <c r="Z10" s="10" t="str">
        <f t="shared" si="4"/>
        <v>김성근</v>
      </c>
    </row>
    <row r="11" spans="1:26" s="15" customFormat="1" ht="15" customHeight="1">
      <c r="A11" s="15" t="s">
        <v>266</v>
      </c>
      <c r="B11" s="15">
        <v>14</v>
      </c>
      <c r="C11" s="15" t="s">
        <v>32</v>
      </c>
      <c r="D11" s="16" t="s">
        <v>33</v>
      </c>
      <c r="E11" s="17">
        <v>15</v>
      </c>
      <c r="F11" s="18">
        <v>73</v>
      </c>
      <c r="G11" s="18">
        <v>58</v>
      </c>
      <c r="H11" s="17">
        <v>27</v>
      </c>
      <c r="I11" s="17">
        <v>22</v>
      </c>
      <c r="J11" s="17">
        <v>20</v>
      </c>
      <c r="K11" s="17">
        <v>1</v>
      </c>
      <c r="L11" s="17">
        <v>0</v>
      </c>
      <c r="M11" s="17">
        <v>0</v>
      </c>
      <c r="N11" s="17">
        <v>20</v>
      </c>
      <c r="O11" s="17">
        <v>9</v>
      </c>
      <c r="P11" s="17">
        <v>1</v>
      </c>
      <c r="Q11" s="17">
        <v>6</v>
      </c>
      <c r="R11" s="17">
        <v>28</v>
      </c>
      <c r="S11" s="17">
        <v>0</v>
      </c>
      <c r="T11" s="17">
        <v>0</v>
      </c>
      <c r="U11" s="19">
        <f t="shared" si="0"/>
        <v>0.5068493150684932</v>
      </c>
      <c r="V11" s="19">
        <f t="shared" si="1"/>
        <v>0.3793103448275862</v>
      </c>
      <c r="W11" s="19">
        <f t="shared" si="2"/>
        <v>0.8861596598960794</v>
      </c>
      <c r="X11" s="20">
        <f t="shared" si="3"/>
        <v>0.3793103448275862</v>
      </c>
      <c r="Y11" s="19">
        <v>0.421</v>
      </c>
      <c r="Z11" s="16" t="str">
        <f t="shared" si="4"/>
        <v>최원섭</v>
      </c>
    </row>
    <row r="12" spans="1:26" ht="15" customHeight="1">
      <c r="A12" s="3" t="s">
        <v>266</v>
      </c>
      <c r="B12" s="3">
        <v>18</v>
      </c>
      <c r="C12" s="3" t="s">
        <v>34</v>
      </c>
      <c r="D12" s="10" t="s">
        <v>35</v>
      </c>
      <c r="E12" s="11">
        <v>11</v>
      </c>
      <c r="F12" s="12">
        <v>21</v>
      </c>
      <c r="G12" s="12">
        <v>12</v>
      </c>
      <c r="H12" s="11">
        <v>8</v>
      </c>
      <c r="I12" s="11">
        <v>3</v>
      </c>
      <c r="J12" s="11">
        <v>3</v>
      </c>
      <c r="K12" s="11">
        <v>0</v>
      </c>
      <c r="L12" s="11">
        <v>0</v>
      </c>
      <c r="M12" s="11">
        <v>0</v>
      </c>
      <c r="N12" s="11">
        <v>0</v>
      </c>
      <c r="O12" s="11">
        <v>6</v>
      </c>
      <c r="P12" s="11">
        <v>8</v>
      </c>
      <c r="Q12" s="11">
        <v>3</v>
      </c>
      <c r="R12" s="11">
        <v>4</v>
      </c>
      <c r="S12" s="11">
        <v>0</v>
      </c>
      <c r="T12" s="11">
        <v>0</v>
      </c>
      <c r="U12" s="13">
        <f t="shared" si="0"/>
        <v>0.5714285714285714</v>
      </c>
      <c r="V12" s="13">
        <f t="shared" si="1"/>
        <v>0.25</v>
      </c>
      <c r="W12" s="13">
        <f t="shared" si="2"/>
        <v>0.8214285714285714</v>
      </c>
      <c r="X12" s="14">
        <f t="shared" si="3"/>
        <v>0.25</v>
      </c>
      <c r="Y12" s="13">
        <v>0.111</v>
      </c>
      <c r="Z12" s="10" t="str">
        <f t="shared" si="4"/>
        <v>박열</v>
      </c>
    </row>
    <row r="13" spans="1:26" ht="15" customHeight="1">
      <c r="A13" s="3" t="s">
        <v>266</v>
      </c>
      <c r="B13" s="3">
        <v>21</v>
      </c>
      <c r="C13" s="3" t="s">
        <v>36</v>
      </c>
      <c r="D13" s="10" t="s">
        <v>37</v>
      </c>
      <c r="E13" s="11">
        <v>17</v>
      </c>
      <c r="F13" s="12">
        <v>89</v>
      </c>
      <c r="G13" s="12">
        <v>72</v>
      </c>
      <c r="H13" s="11">
        <v>36</v>
      </c>
      <c r="I13" s="11">
        <v>38</v>
      </c>
      <c r="J13" s="11">
        <v>27</v>
      </c>
      <c r="K13" s="11">
        <v>3</v>
      </c>
      <c r="L13" s="11">
        <v>3</v>
      </c>
      <c r="M13" s="11">
        <v>5</v>
      </c>
      <c r="N13" s="11">
        <v>30</v>
      </c>
      <c r="O13" s="11">
        <v>7</v>
      </c>
      <c r="P13" s="11">
        <v>5</v>
      </c>
      <c r="Q13" s="11">
        <v>9</v>
      </c>
      <c r="R13" s="11">
        <v>26</v>
      </c>
      <c r="S13" s="11">
        <v>2</v>
      </c>
      <c r="T13" s="11">
        <v>1</v>
      </c>
      <c r="U13" s="13">
        <f t="shared" si="0"/>
        <v>0.6067415730337079</v>
      </c>
      <c r="V13" s="13">
        <f t="shared" si="1"/>
        <v>0.8611111111111112</v>
      </c>
      <c r="W13" s="13">
        <f t="shared" si="2"/>
        <v>1.4678526841448192</v>
      </c>
      <c r="X13" s="14">
        <f t="shared" si="3"/>
        <v>0.5277777777777778</v>
      </c>
      <c r="Y13" s="13">
        <v>0.564</v>
      </c>
      <c r="Z13" s="10" t="str">
        <f t="shared" si="4"/>
        <v>장영목</v>
      </c>
    </row>
    <row r="14" spans="1:26" ht="15" customHeight="1">
      <c r="A14" s="3" t="s">
        <v>266</v>
      </c>
      <c r="B14" s="3">
        <v>23</v>
      </c>
      <c r="C14" s="3" t="s">
        <v>38</v>
      </c>
      <c r="D14" s="10" t="s">
        <v>39</v>
      </c>
      <c r="E14" s="11">
        <v>8</v>
      </c>
      <c r="F14" s="12">
        <v>39</v>
      </c>
      <c r="G14" s="12">
        <v>23</v>
      </c>
      <c r="H14" s="11">
        <v>15</v>
      </c>
      <c r="I14" s="11">
        <v>11</v>
      </c>
      <c r="J14" s="11">
        <v>5</v>
      </c>
      <c r="K14" s="11">
        <v>3</v>
      </c>
      <c r="L14" s="11">
        <v>0</v>
      </c>
      <c r="M14" s="11">
        <v>3</v>
      </c>
      <c r="N14" s="11">
        <v>9</v>
      </c>
      <c r="O14" s="11">
        <v>15</v>
      </c>
      <c r="P14" s="11">
        <v>3</v>
      </c>
      <c r="Q14" s="11">
        <v>1</v>
      </c>
      <c r="R14" s="11">
        <v>12</v>
      </c>
      <c r="S14" s="11">
        <v>0</v>
      </c>
      <c r="T14" s="11">
        <v>0</v>
      </c>
      <c r="U14" s="13">
        <f t="shared" si="0"/>
        <v>0.6923076923076923</v>
      </c>
      <c r="V14" s="13">
        <f t="shared" si="1"/>
        <v>1</v>
      </c>
      <c r="W14" s="13">
        <f t="shared" si="2"/>
        <v>1.6923076923076923</v>
      </c>
      <c r="X14" s="14">
        <f t="shared" si="3"/>
        <v>0.4782608695652174</v>
      </c>
      <c r="Y14" s="13">
        <v>0.375</v>
      </c>
      <c r="Z14" s="10" t="str">
        <f t="shared" si="4"/>
        <v>A. Hubbard</v>
      </c>
    </row>
    <row r="15" spans="1:26" ht="15" customHeight="1">
      <c r="A15" s="3" t="s">
        <v>40</v>
      </c>
      <c r="B15" s="3">
        <v>27</v>
      </c>
      <c r="C15" s="3" t="s">
        <v>41</v>
      </c>
      <c r="D15" s="10" t="s">
        <v>42</v>
      </c>
      <c r="E15" s="11">
        <v>9</v>
      </c>
      <c r="F15" s="12">
        <v>40</v>
      </c>
      <c r="G15" s="12">
        <v>32</v>
      </c>
      <c r="H15" s="11">
        <v>13</v>
      </c>
      <c r="I15" s="11">
        <v>15</v>
      </c>
      <c r="J15" s="11">
        <v>14</v>
      </c>
      <c r="K15" s="11">
        <v>1</v>
      </c>
      <c r="L15" s="11">
        <v>0</v>
      </c>
      <c r="M15" s="11">
        <v>0</v>
      </c>
      <c r="N15" s="11">
        <v>11</v>
      </c>
      <c r="O15" s="11">
        <v>7</v>
      </c>
      <c r="P15" s="11">
        <v>2</v>
      </c>
      <c r="Q15" s="11">
        <v>1</v>
      </c>
      <c r="R15" s="11">
        <v>15</v>
      </c>
      <c r="S15" s="11">
        <v>2</v>
      </c>
      <c r="T15" s="11">
        <v>0</v>
      </c>
      <c r="U15" s="13">
        <f t="shared" si="0"/>
        <v>0.575</v>
      </c>
      <c r="V15" s="13">
        <f t="shared" si="1"/>
        <v>0.5</v>
      </c>
      <c r="W15" s="13">
        <f t="shared" si="2"/>
        <v>1.075</v>
      </c>
      <c r="X15" s="14">
        <f t="shared" si="3"/>
        <v>0.46875</v>
      </c>
      <c r="Y15" s="13">
        <v>0.471</v>
      </c>
      <c r="Z15" s="10" t="str">
        <f t="shared" si="4"/>
        <v>오근영</v>
      </c>
    </row>
    <row r="16" spans="1:26" ht="15" customHeight="1">
      <c r="A16" s="3" t="s">
        <v>266</v>
      </c>
      <c r="B16" s="3">
        <v>33</v>
      </c>
      <c r="C16" s="3" t="s">
        <v>43</v>
      </c>
      <c r="D16" s="10" t="s">
        <v>44</v>
      </c>
      <c r="E16" s="11">
        <v>14</v>
      </c>
      <c r="F16" s="12">
        <v>70</v>
      </c>
      <c r="G16" s="12">
        <v>57</v>
      </c>
      <c r="H16" s="11">
        <v>25</v>
      </c>
      <c r="I16" s="11">
        <v>20</v>
      </c>
      <c r="J16" s="11">
        <v>15</v>
      </c>
      <c r="K16" s="11">
        <v>3</v>
      </c>
      <c r="L16" s="11">
        <v>2</v>
      </c>
      <c r="M16" s="11">
        <v>0</v>
      </c>
      <c r="N16" s="11">
        <v>17</v>
      </c>
      <c r="O16" s="11">
        <v>10</v>
      </c>
      <c r="P16" s="11">
        <v>4</v>
      </c>
      <c r="Q16" s="11">
        <v>1</v>
      </c>
      <c r="R16" s="11">
        <v>14</v>
      </c>
      <c r="S16" s="11">
        <v>1</v>
      </c>
      <c r="T16" s="11">
        <v>2</v>
      </c>
      <c r="U16" s="13">
        <f t="shared" si="0"/>
        <v>0.44285714285714284</v>
      </c>
      <c r="V16" s="13">
        <f t="shared" si="1"/>
        <v>0.47368421052631576</v>
      </c>
      <c r="W16" s="13">
        <f t="shared" si="2"/>
        <v>0.9165413533834585</v>
      </c>
      <c r="X16" s="14">
        <f t="shared" si="3"/>
        <v>0.3508771929824561</v>
      </c>
      <c r="Y16" s="13">
        <v>0.342</v>
      </c>
      <c r="Z16" s="10" t="str">
        <f t="shared" si="4"/>
        <v>권영대</v>
      </c>
    </row>
    <row r="17" spans="1:26" ht="15" customHeight="1">
      <c r="A17" s="3" t="s">
        <v>266</v>
      </c>
      <c r="B17" s="3">
        <v>36</v>
      </c>
      <c r="C17" s="3" t="s">
        <v>45</v>
      </c>
      <c r="D17" s="10" t="s">
        <v>46</v>
      </c>
      <c r="E17" s="11">
        <v>13</v>
      </c>
      <c r="F17" s="12">
        <v>68</v>
      </c>
      <c r="G17" s="12">
        <v>60</v>
      </c>
      <c r="H17" s="11">
        <v>27</v>
      </c>
      <c r="I17" s="11">
        <v>25</v>
      </c>
      <c r="J17" s="11">
        <v>17</v>
      </c>
      <c r="K17" s="11">
        <v>5</v>
      </c>
      <c r="L17" s="11">
        <v>0</v>
      </c>
      <c r="M17" s="11">
        <v>2</v>
      </c>
      <c r="N17" s="11">
        <v>26</v>
      </c>
      <c r="O17" s="11">
        <v>6</v>
      </c>
      <c r="P17" s="11">
        <v>13</v>
      </c>
      <c r="Q17" s="11">
        <v>2</v>
      </c>
      <c r="R17" s="11">
        <v>40</v>
      </c>
      <c r="S17" s="11">
        <v>1</v>
      </c>
      <c r="T17" s="11">
        <v>0</v>
      </c>
      <c r="U17" s="13">
        <f t="shared" si="0"/>
        <v>0.4852941176470588</v>
      </c>
      <c r="V17" s="13">
        <f t="shared" si="1"/>
        <v>0.5833333333333334</v>
      </c>
      <c r="W17" s="13">
        <f t="shared" si="2"/>
        <v>1.0686274509803921</v>
      </c>
      <c r="X17" s="14">
        <f t="shared" si="3"/>
        <v>0.4166666666666667</v>
      </c>
      <c r="Y17" s="13">
        <v>0.571</v>
      </c>
      <c r="Z17" s="10" t="str">
        <f t="shared" si="4"/>
        <v>이상엽</v>
      </c>
    </row>
    <row r="18" spans="1:26" ht="15" customHeight="1">
      <c r="A18" s="3" t="s">
        <v>266</v>
      </c>
      <c r="B18" s="3">
        <v>47</v>
      </c>
      <c r="C18" s="3" t="s">
        <v>47</v>
      </c>
      <c r="D18" s="10" t="s">
        <v>268</v>
      </c>
      <c r="E18" s="11">
        <v>16</v>
      </c>
      <c r="F18" s="12">
        <v>82</v>
      </c>
      <c r="G18" s="12">
        <v>63</v>
      </c>
      <c r="H18" s="11">
        <v>27</v>
      </c>
      <c r="I18" s="11">
        <v>21</v>
      </c>
      <c r="J18" s="11">
        <v>11</v>
      </c>
      <c r="K18" s="11">
        <v>5</v>
      </c>
      <c r="L18" s="11">
        <v>5</v>
      </c>
      <c r="M18" s="11">
        <v>0</v>
      </c>
      <c r="N18" s="11">
        <v>21</v>
      </c>
      <c r="O18" s="11">
        <v>16</v>
      </c>
      <c r="P18" s="11">
        <v>17</v>
      </c>
      <c r="Q18" s="11">
        <v>2</v>
      </c>
      <c r="R18" s="11">
        <v>13</v>
      </c>
      <c r="S18" s="11">
        <v>1</v>
      </c>
      <c r="T18" s="11">
        <v>1</v>
      </c>
      <c r="U18" s="13">
        <f t="shared" si="0"/>
        <v>0.47560975609756095</v>
      </c>
      <c r="V18" s="13">
        <f t="shared" si="1"/>
        <v>0.5714285714285714</v>
      </c>
      <c r="W18" s="13">
        <f t="shared" si="2"/>
        <v>1.0470383275261324</v>
      </c>
      <c r="X18" s="14">
        <f t="shared" si="3"/>
        <v>0.3333333333333333</v>
      </c>
      <c r="Y18" s="13">
        <v>0.361</v>
      </c>
      <c r="Z18" s="10" t="str">
        <f t="shared" si="4"/>
        <v>A. Kang</v>
      </c>
    </row>
    <row r="19" spans="1:26" ht="15" customHeight="1">
      <c r="A19" s="3" t="s">
        <v>266</v>
      </c>
      <c r="B19" s="3">
        <v>51</v>
      </c>
      <c r="C19" s="3" t="s">
        <v>48</v>
      </c>
      <c r="D19" s="10" t="s">
        <v>49</v>
      </c>
      <c r="E19" s="11">
        <v>15</v>
      </c>
      <c r="F19" s="12">
        <v>72</v>
      </c>
      <c r="G19" s="12">
        <v>55</v>
      </c>
      <c r="H19" s="11">
        <v>20</v>
      </c>
      <c r="I19" s="11">
        <v>19</v>
      </c>
      <c r="J19" s="11">
        <v>15</v>
      </c>
      <c r="K19" s="11">
        <v>3</v>
      </c>
      <c r="L19" s="11">
        <v>1</v>
      </c>
      <c r="M19" s="11">
        <v>0</v>
      </c>
      <c r="N19" s="11">
        <v>17</v>
      </c>
      <c r="O19" s="11">
        <v>11</v>
      </c>
      <c r="P19" s="11">
        <v>9</v>
      </c>
      <c r="Q19" s="11">
        <v>6</v>
      </c>
      <c r="R19" s="11">
        <v>22</v>
      </c>
      <c r="S19" s="11">
        <v>0</v>
      </c>
      <c r="T19" s="11">
        <v>0</v>
      </c>
      <c r="U19" s="13">
        <f t="shared" si="0"/>
        <v>0.5</v>
      </c>
      <c r="V19" s="13">
        <f t="shared" si="1"/>
        <v>0.43636363636363634</v>
      </c>
      <c r="W19" s="13">
        <f t="shared" si="2"/>
        <v>0.9363636363636363</v>
      </c>
      <c r="X19" s="14">
        <f t="shared" si="3"/>
        <v>0.34545454545454546</v>
      </c>
      <c r="Y19" s="13">
        <v>0.371</v>
      </c>
      <c r="Z19" s="10" t="str">
        <f t="shared" si="4"/>
        <v>한규만</v>
      </c>
    </row>
    <row r="20" spans="1:26" ht="15" customHeight="1">
      <c r="A20" s="3" t="s">
        <v>266</v>
      </c>
      <c r="B20" s="3">
        <v>61</v>
      </c>
      <c r="C20" s="3" t="s">
        <v>50</v>
      </c>
      <c r="D20" s="10" t="s">
        <v>51</v>
      </c>
      <c r="E20" s="11">
        <v>2</v>
      </c>
      <c r="F20" s="12">
        <v>4</v>
      </c>
      <c r="G20" s="12">
        <v>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3">
        <f t="shared" si="0"/>
        <v>0</v>
      </c>
      <c r="V20" s="13">
        <f t="shared" si="1"/>
        <v>0</v>
      </c>
      <c r="W20" s="13">
        <f t="shared" si="2"/>
        <v>0</v>
      </c>
      <c r="X20" s="14">
        <f t="shared" si="3"/>
        <v>0</v>
      </c>
      <c r="Y20" s="13">
        <v>0</v>
      </c>
      <c r="Z20" s="10" t="str">
        <f t="shared" si="4"/>
        <v>김도휘</v>
      </c>
    </row>
    <row r="21" spans="1:26" ht="15" customHeight="1">
      <c r="A21" s="3" t="s">
        <v>266</v>
      </c>
      <c r="B21" s="3">
        <v>69</v>
      </c>
      <c r="C21" s="3" t="s">
        <v>52</v>
      </c>
      <c r="D21" s="10" t="s">
        <v>53</v>
      </c>
      <c r="E21" s="11">
        <v>3</v>
      </c>
      <c r="F21" s="12">
        <v>3</v>
      </c>
      <c r="G21" s="12">
        <v>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  <c r="U21" s="13">
        <f t="shared" si="0"/>
        <v>0</v>
      </c>
      <c r="V21" s="13">
        <f t="shared" si="1"/>
        <v>0</v>
      </c>
      <c r="W21" s="13">
        <f t="shared" si="2"/>
        <v>0</v>
      </c>
      <c r="X21" s="14">
        <f t="shared" si="3"/>
        <v>0</v>
      </c>
      <c r="Y21" s="13">
        <v>0</v>
      </c>
      <c r="Z21" s="10" t="str">
        <f t="shared" si="4"/>
        <v>김훈</v>
      </c>
    </row>
    <row r="22" spans="1:26" ht="15" customHeight="1">
      <c r="A22" s="3" t="s">
        <v>266</v>
      </c>
      <c r="B22" s="3">
        <v>88</v>
      </c>
      <c r="C22" s="3" t="s">
        <v>54</v>
      </c>
      <c r="D22" s="10" t="s">
        <v>55</v>
      </c>
      <c r="E22" s="11">
        <v>11</v>
      </c>
      <c r="F22" s="12">
        <v>45</v>
      </c>
      <c r="G22" s="12">
        <v>40</v>
      </c>
      <c r="H22" s="11">
        <v>18</v>
      </c>
      <c r="I22" s="11">
        <v>17</v>
      </c>
      <c r="J22" s="11">
        <v>11</v>
      </c>
      <c r="K22" s="11">
        <v>4</v>
      </c>
      <c r="L22" s="11">
        <v>0</v>
      </c>
      <c r="M22" s="11">
        <v>2</v>
      </c>
      <c r="N22" s="11">
        <v>18</v>
      </c>
      <c r="O22" s="11">
        <v>4</v>
      </c>
      <c r="P22" s="11">
        <v>4</v>
      </c>
      <c r="Q22" s="11">
        <v>1</v>
      </c>
      <c r="R22" s="11">
        <v>8</v>
      </c>
      <c r="S22" s="11">
        <v>0</v>
      </c>
      <c r="T22" s="11">
        <v>0</v>
      </c>
      <c r="U22" s="13">
        <f t="shared" si="0"/>
        <v>0.4888888888888889</v>
      </c>
      <c r="V22" s="13">
        <f t="shared" si="1"/>
        <v>0.675</v>
      </c>
      <c r="W22" s="13">
        <f t="shared" si="2"/>
        <v>1.163888888888889</v>
      </c>
      <c r="X22" s="14">
        <f t="shared" si="3"/>
        <v>0.425</v>
      </c>
      <c r="Y22" s="13">
        <v>0.435</v>
      </c>
      <c r="Z22" s="10" t="str">
        <f t="shared" si="4"/>
        <v>오지섭</v>
      </c>
    </row>
    <row r="23" spans="1:27" s="29" customFormat="1" ht="15" customHeight="1">
      <c r="A23" s="21" t="s">
        <v>269</v>
      </c>
      <c r="B23" s="21"/>
      <c r="C23" s="22"/>
      <c r="D23" s="22"/>
      <c r="E23" s="23">
        <f>MAX(E4:E22)</f>
        <v>17</v>
      </c>
      <c r="F23" s="24">
        <f aca="true" t="shared" si="5" ref="F23:T23">SUM(F4:F22)</f>
        <v>843</v>
      </c>
      <c r="G23" s="24">
        <f t="shared" si="5"/>
        <v>664</v>
      </c>
      <c r="H23" s="24">
        <f t="shared" si="5"/>
        <v>280</v>
      </c>
      <c r="I23" s="24">
        <f t="shared" si="5"/>
        <v>244</v>
      </c>
      <c r="J23" s="24">
        <f t="shared" si="5"/>
        <v>179</v>
      </c>
      <c r="K23" s="24">
        <f t="shared" si="5"/>
        <v>38</v>
      </c>
      <c r="L23" s="24">
        <f t="shared" si="5"/>
        <v>12</v>
      </c>
      <c r="M23" s="24">
        <f t="shared" si="5"/>
        <v>13</v>
      </c>
      <c r="N23" s="24">
        <f t="shared" si="5"/>
        <v>224</v>
      </c>
      <c r="O23" s="24">
        <f t="shared" si="5"/>
        <v>121</v>
      </c>
      <c r="P23" s="24">
        <f t="shared" si="5"/>
        <v>108</v>
      </c>
      <c r="Q23" s="24">
        <f t="shared" si="5"/>
        <v>54</v>
      </c>
      <c r="R23" s="24">
        <f t="shared" si="5"/>
        <v>243</v>
      </c>
      <c r="S23" s="24">
        <f t="shared" si="5"/>
        <v>12</v>
      </c>
      <c r="T23" s="24">
        <f t="shared" si="5"/>
        <v>4</v>
      </c>
      <c r="U23" s="25">
        <f t="shared" si="0"/>
        <v>0.4970344009489917</v>
      </c>
      <c r="V23" s="25">
        <f t="shared" si="1"/>
        <v>0.516566265060241</v>
      </c>
      <c r="W23" s="25">
        <f t="shared" si="2"/>
        <v>1.0136006660092327</v>
      </c>
      <c r="X23" s="26">
        <f t="shared" si="3"/>
        <v>0.3674698795180723</v>
      </c>
      <c r="Y23" s="25">
        <v>0.38190954773869346</v>
      </c>
      <c r="Z23" s="27"/>
      <c r="AA23" s="28"/>
    </row>
    <row r="24" spans="3:27" s="30" customFormat="1" ht="15" customHeight="1">
      <c r="C24" s="3"/>
      <c r="D24" s="31"/>
      <c r="F24" s="32"/>
      <c r="G24" s="32"/>
      <c r="U24" s="33"/>
      <c r="V24" s="34"/>
      <c r="W24" s="34"/>
      <c r="X24" s="35"/>
      <c r="Y24" s="34"/>
      <c r="Z24" s="31"/>
      <c r="AA24" s="3"/>
    </row>
    <row r="25" spans="1:25" s="1" customFormat="1" ht="15" customHeight="1">
      <c r="A25" s="1" t="s">
        <v>270</v>
      </c>
      <c r="B25" s="1" t="s">
        <v>271</v>
      </c>
      <c r="C25" s="1" t="s">
        <v>0</v>
      </c>
      <c r="D25" s="1" t="s">
        <v>272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2" t="s">
        <v>17</v>
      </c>
      <c r="V25" s="1" t="s">
        <v>18</v>
      </c>
      <c r="W25" s="1" t="s">
        <v>273</v>
      </c>
      <c r="X25" s="1" t="s">
        <v>274</v>
      </c>
      <c r="Y25" s="1" t="s">
        <v>275</v>
      </c>
    </row>
    <row r="26" spans="1:25" ht="15" customHeight="1">
      <c r="A26" s="3" t="s">
        <v>276</v>
      </c>
      <c r="C26" s="3" t="s">
        <v>277</v>
      </c>
      <c r="D26" s="4" t="s">
        <v>278</v>
      </c>
      <c r="E26" s="5" t="s">
        <v>279</v>
      </c>
      <c r="F26" s="6" t="s">
        <v>280</v>
      </c>
      <c r="G26" s="6" t="s">
        <v>281</v>
      </c>
      <c r="H26" s="5" t="s">
        <v>282</v>
      </c>
      <c r="I26" s="5" t="s">
        <v>283</v>
      </c>
      <c r="J26" s="5" t="s">
        <v>284</v>
      </c>
      <c r="K26" s="5" t="s">
        <v>285</v>
      </c>
      <c r="L26" s="5" t="s">
        <v>286</v>
      </c>
      <c r="M26" s="5" t="s">
        <v>287</v>
      </c>
      <c r="N26" s="5" t="s">
        <v>288</v>
      </c>
      <c r="O26" s="5" t="s">
        <v>289</v>
      </c>
      <c r="P26" s="5" t="s">
        <v>290</v>
      </c>
      <c r="Q26" s="5" t="s">
        <v>291</v>
      </c>
      <c r="R26" s="5" t="s">
        <v>292</v>
      </c>
      <c r="S26" s="5" t="s">
        <v>293</v>
      </c>
      <c r="T26" s="5" t="s">
        <v>294</v>
      </c>
      <c r="U26" s="7" t="s">
        <v>295</v>
      </c>
      <c r="V26" s="7" t="s">
        <v>296</v>
      </c>
      <c r="W26" s="7" t="s">
        <v>297</v>
      </c>
      <c r="X26" s="8" t="s">
        <v>298</v>
      </c>
      <c r="Y26" s="9" t="s">
        <v>299</v>
      </c>
    </row>
    <row r="27" spans="1:26" ht="15" customHeight="1">
      <c r="A27" s="3" t="s">
        <v>300</v>
      </c>
      <c r="B27" s="3">
        <v>0</v>
      </c>
      <c r="C27" s="3" t="s">
        <v>56</v>
      </c>
      <c r="D27" s="10" t="s">
        <v>57</v>
      </c>
      <c r="U27" s="13"/>
      <c r="V27" s="13"/>
      <c r="W27" s="13"/>
      <c r="X27" s="14"/>
      <c r="Z27" s="10" t="str">
        <f aca="true" t="shared" si="6" ref="Z27:Z36">D27</f>
        <v>노은호</v>
      </c>
    </row>
    <row r="28" spans="1:26" ht="15" customHeight="1">
      <c r="A28" s="3" t="s">
        <v>300</v>
      </c>
      <c r="B28" s="3">
        <v>1</v>
      </c>
      <c r="C28" s="3" t="s">
        <v>58</v>
      </c>
      <c r="D28" s="10" t="s">
        <v>59</v>
      </c>
      <c r="E28" s="3">
        <v>16</v>
      </c>
      <c r="F28" s="36">
        <v>75</v>
      </c>
      <c r="G28" s="36">
        <v>60</v>
      </c>
      <c r="H28" s="3">
        <v>14</v>
      </c>
      <c r="I28" s="3">
        <v>15</v>
      </c>
      <c r="J28" s="3">
        <v>14</v>
      </c>
      <c r="K28" s="3">
        <v>0</v>
      </c>
      <c r="L28" s="3">
        <v>1</v>
      </c>
      <c r="M28" s="3">
        <v>0</v>
      </c>
      <c r="N28" s="3">
        <v>12</v>
      </c>
      <c r="O28" s="3">
        <v>12</v>
      </c>
      <c r="P28" s="3">
        <v>14</v>
      </c>
      <c r="Q28" s="3">
        <v>2</v>
      </c>
      <c r="R28" s="3">
        <v>17</v>
      </c>
      <c r="S28" s="3">
        <v>2</v>
      </c>
      <c r="T28" s="3">
        <v>1</v>
      </c>
      <c r="U28" s="13">
        <f aca="true" t="shared" si="7" ref="U28:U38">(I28+O28+Q28)/F28</f>
        <v>0.38666666666666666</v>
      </c>
      <c r="V28" s="13">
        <f aca="true" t="shared" si="8" ref="V28:V38">(J28+2*K28+3*L28+4*M28)/G28</f>
        <v>0.2833333333333333</v>
      </c>
      <c r="W28" s="13">
        <f aca="true" t="shared" si="9" ref="W28:W38">U28+V28</f>
        <v>0.6699999999999999</v>
      </c>
      <c r="X28" s="14">
        <f aca="true" t="shared" si="10" ref="X28:X38">I28/G28</f>
        <v>0.25</v>
      </c>
      <c r="Y28" s="13">
        <v>0.281</v>
      </c>
      <c r="Z28" s="10" t="str">
        <f t="shared" si="6"/>
        <v>황승현</v>
      </c>
    </row>
    <row r="29" spans="1:26" ht="15" customHeight="1">
      <c r="A29" s="3" t="s">
        <v>300</v>
      </c>
      <c r="B29" s="3">
        <v>2</v>
      </c>
      <c r="C29" s="3" t="s">
        <v>60</v>
      </c>
      <c r="D29" s="10" t="s">
        <v>61</v>
      </c>
      <c r="E29" s="3">
        <v>14</v>
      </c>
      <c r="F29" s="36">
        <v>78</v>
      </c>
      <c r="G29" s="36">
        <v>62</v>
      </c>
      <c r="H29" s="3">
        <v>26</v>
      </c>
      <c r="I29" s="3">
        <v>24</v>
      </c>
      <c r="J29" s="3">
        <v>20</v>
      </c>
      <c r="K29" s="3">
        <v>3</v>
      </c>
      <c r="L29" s="3">
        <v>0</v>
      </c>
      <c r="M29" s="3">
        <v>1</v>
      </c>
      <c r="N29" s="3">
        <v>12</v>
      </c>
      <c r="O29" s="3">
        <v>11</v>
      </c>
      <c r="P29" s="3">
        <v>4</v>
      </c>
      <c r="Q29" s="3">
        <v>3</v>
      </c>
      <c r="R29" s="3">
        <v>22</v>
      </c>
      <c r="S29" s="3">
        <v>3</v>
      </c>
      <c r="T29" s="3">
        <v>2</v>
      </c>
      <c r="U29" s="13">
        <f t="shared" si="7"/>
        <v>0.48717948717948717</v>
      </c>
      <c r="V29" s="13">
        <f t="shared" si="8"/>
        <v>0.4838709677419355</v>
      </c>
      <c r="W29" s="13">
        <f t="shared" si="9"/>
        <v>0.9710504549214227</v>
      </c>
      <c r="X29" s="14">
        <f t="shared" si="10"/>
        <v>0.3870967741935484</v>
      </c>
      <c r="Y29" s="13">
        <v>0.367</v>
      </c>
      <c r="Z29" s="10" t="str">
        <f t="shared" si="6"/>
        <v>이신형</v>
      </c>
    </row>
    <row r="30" spans="1:26" ht="15" customHeight="1">
      <c r="A30" s="3" t="s">
        <v>300</v>
      </c>
      <c r="B30" s="3">
        <v>3</v>
      </c>
      <c r="C30" s="3" t="s">
        <v>62</v>
      </c>
      <c r="D30" s="10" t="s">
        <v>63</v>
      </c>
      <c r="E30" s="3">
        <v>7</v>
      </c>
      <c r="F30" s="36">
        <v>37</v>
      </c>
      <c r="G30" s="36">
        <v>32</v>
      </c>
      <c r="H30" s="3">
        <v>7</v>
      </c>
      <c r="I30" s="3">
        <v>5</v>
      </c>
      <c r="J30" s="3">
        <v>4</v>
      </c>
      <c r="K30" s="3">
        <v>1</v>
      </c>
      <c r="L30" s="3">
        <v>0</v>
      </c>
      <c r="M30" s="3">
        <v>0</v>
      </c>
      <c r="N30" s="3">
        <v>9</v>
      </c>
      <c r="O30" s="3">
        <v>3</v>
      </c>
      <c r="P30" s="3">
        <v>4</v>
      </c>
      <c r="Q30" s="3">
        <v>0</v>
      </c>
      <c r="R30" s="3">
        <v>5</v>
      </c>
      <c r="S30" s="3">
        <v>0</v>
      </c>
      <c r="T30" s="3">
        <v>2</v>
      </c>
      <c r="U30" s="13">
        <f t="shared" si="7"/>
        <v>0.21621621621621623</v>
      </c>
      <c r="V30" s="13">
        <f t="shared" si="8"/>
        <v>0.1875</v>
      </c>
      <c r="W30" s="13">
        <f t="shared" si="9"/>
        <v>0.40371621621621623</v>
      </c>
      <c r="X30" s="14">
        <f t="shared" si="10"/>
        <v>0.15625</v>
      </c>
      <c r="Y30" s="13">
        <v>0.1</v>
      </c>
      <c r="Z30" s="10" t="str">
        <f t="shared" si="6"/>
        <v>전형준</v>
      </c>
    </row>
    <row r="31" spans="1:26" ht="15" customHeight="1">
      <c r="A31" s="3" t="s">
        <v>300</v>
      </c>
      <c r="B31" s="3">
        <v>4</v>
      </c>
      <c r="C31" s="3" t="s">
        <v>64</v>
      </c>
      <c r="D31" s="10" t="s">
        <v>65</v>
      </c>
      <c r="E31" s="3">
        <v>17</v>
      </c>
      <c r="F31" s="36">
        <v>94</v>
      </c>
      <c r="G31" s="36">
        <v>74</v>
      </c>
      <c r="H31" s="3">
        <v>27</v>
      </c>
      <c r="I31" s="3">
        <v>28</v>
      </c>
      <c r="J31" s="3">
        <v>18</v>
      </c>
      <c r="K31" s="3">
        <v>8</v>
      </c>
      <c r="L31" s="3">
        <v>2</v>
      </c>
      <c r="M31" s="3">
        <v>0</v>
      </c>
      <c r="N31" s="3">
        <v>32</v>
      </c>
      <c r="O31" s="3">
        <v>15</v>
      </c>
      <c r="P31" s="3">
        <v>7</v>
      </c>
      <c r="Q31" s="3">
        <v>2</v>
      </c>
      <c r="R31" s="3">
        <v>24</v>
      </c>
      <c r="S31" s="3">
        <v>1</v>
      </c>
      <c r="T31" s="3">
        <v>3</v>
      </c>
      <c r="U31" s="13">
        <f t="shared" si="7"/>
        <v>0.4787234042553192</v>
      </c>
      <c r="V31" s="13">
        <f t="shared" si="8"/>
        <v>0.5405405405405406</v>
      </c>
      <c r="W31" s="13">
        <f t="shared" si="9"/>
        <v>1.0192639447958598</v>
      </c>
      <c r="X31" s="14">
        <f t="shared" si="10"/>
        <v>0.3783783783783784</v>
      </c>
      <c r="Y31" s="13">
        <v>0.347</v>
      </c>
      <c r="Z31" s="10" t="str">
        <f t="shared" si="6"/>
        <v>박영선</v>
      </c>
    </row>
    <row r="32" spans="1:26" ht="15" customHeight="1">
      <c r="A32" s="3" t="s">
        <v>300</v>
      </c>
      <c r="B32" s="3">
        <v>7</v>
      </c>
      <c r="C32" s="3" t="s">
        <v>66</v>
      </c>
      <c r="D32" s="10" t="s">
        <v>67</v>
      </c>
      <c r="E32" s="3">
        <v>15</v>
      </c>
      <c r="F32" s="36">
        <v>81</v>
      </c>
      <c r="G32" s="36">
        <v>72</v>
      </c>
      <c r="H32" s="3">
        <v>19</v>
      </c>
      <c r="I32" s="3">
        <v>27</v>
      </c>
      <c r="J32" s="3">
        <v>18</v>
      </c>
      <c r="K32" s="3">
        <v>8</v>
      </c>
      <c r="L32" s="3">
        <v>0</v>
      </c>
      <c r="M32" s="3">
        <v>1</v>
      </c>
      <c r="N32" s="3">
        <v>27</v>
      </c>
      <c r="O32" s="3">
        <v>7</v>
      </c>
      <c r="P32" s="3">
        <v>5</v>
      </c>
      <c r="Q32" s="3">
        <v>2</v>
      </c>
      <c r="R32" s="3">
        <v>19</v>
      </c>
      <c r="S32" s="3">
        <v>0</v>
      </c>
      <c r="T32" s="3">
        <v>0</v>
      </c>
      <c r="U32" s="13">
        <f t="shared" si="7"/>
        <v>0.4444444444444444</v>
      </c>
      <c r="V32" s="13">
        <f t="shared" si="8"/>
        <v>0.5277777777777778</v>
      </c>
      <c r="W32" s="13">
        <f t="shared" si="9"/>
        <v>0.9722222222222222</v>
      </c>
      <c r="X32" s="14">
        <f t="shared" si="10"/>
        <v>0.375</v>
      </c>
      <c r="Y32" s="13">
        <v>0.373</v>
      </c>
      <c r="Z32" s="10" t="str">
        <f t="shared" si="6"/>
        <v>황득기</v>
      </c>
    </row>
    <row r="33" spans="1:26" ht="15" customHeight="1">
      <c r="A33" s="3" t="s">
        <v>300</v>
      </c>
      <c r="B33" s="3">
        <v>10</v>
      </c>
      <c r="C33" s="3" t="s">
        <v>68</v>
      </c>
      <c r="D33" s="10" t="s">
        <v>69</v>
      </c>
      <c r="E33" s="3">
        <v>8</v>
      </c>
      <c r="F33" s="36">
        <v>33</v>
      </c>
      <c r="G33" s="36">
        <v>31</v>
      </c>
      <c r="H33" s="3">
        <v>5</v>
      </c>
      <c r="I33" s="3">
        <v>11</v>
      </c>
      <c r="J33" s="3">
        <v>10</v>
      </c>
      <c r="K33" s="3">
        <v>1</v>
      </c>
      <c r="L33" s="3">
        <v>0</v>
      </c>
      <c r="M33" s="3">
        <v>0</v>
      </c>
      <c r="N33" s="3">
        <v>6</v>
      </c>
      <c r="O33" s="3">
        <v>1</v>
      </c>
      <c r="P33" s="3">
        <v>5</v>
      </c>
      <c r="Q33" s="3">
        <v>1</v>
      </c>
      <c r="R33" s="3">
        <v>7</v>
      </c>
      <c r="S33" s="3">
        <v>0</v>
      </c>
      <c r="T33" s="3">
        <v>0</v>
      </c>
      <c r="U33" s="13">
        <f t="shared" si="7"/>
        <v>0.3939393939393939</v>
      </c>
      <c r="V33" s="13">
        <f t="shared" si="8"/>
        <v>0.3870967741935484</v>
      </c>
      <c r="W33" s="13">
        <f t="shared" si="9"/>
        <v>0.7810361681329423</v>
      </c>
      <c r="X33" s="14">
        <f t="shared" si="10"/>
        <v>0.3548387096774194</v>
      </c>
      <c r="Y33" s="13">
        <v>0.412</v>
      </c>
      <c r="Z33" s="10" t="str">
        <f t="shared" si="6"/>
        <v>김민규</v>
      </c>
    </row>
    <row r="34" spans="1:26" ht="15" customHeight="1">
      <c r="A34" s="3" t="s">
        <v>301</v>
      </c>
      <c r="B34" s="3">
        <v>11</v>
      </c>
      <c r="C34" s="3" t="s">
        <v>70</v>
      </c>
      <c r="D34" s="10" t="s">
        <v>302</v>
      </c>
      <c r="E34" s="3">
        <v>3</v>
      </c>
      <c r="F34" s="36">
        <v>7</v>
      </c>
      <c r="G34" s="36">
        <v>6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1</v>
      </c>
      <c r="P34" s="3">
        <v>3</v>
      </c>
      <c r="Q34" s="3">
        <v>0</v>
      </c>
      <c r="R34" s="3">
        <v>1</v>
      </c>
      <c r="S34" s="3">
        <v>0</v>
      </c>
      <c r="T34" s="3">
        <v>0</v>
      </c>
      <c r="U34" s="13">
        <f t="shared" si="7"/>
        <v>0.2857142857142857</v>
      </c>
      <c r="V34" s="13">
        <f t="shared" si="8"/>
        <v>0.16666666666666666</v>
      </c>
      <c r="W34" s="13">
        <f t="shared" si="9"/>
        <v>0.45238095238095233</v>
      </c>
      <c r="X34" s="14">
        <f t="shared" si="10"/>
        <v>0.16666666666666666</v>
      </c>
      <c r="Y34" s="13">
        <v>0.167</v>
      </c>
      <c r="Z34" s="10" t="str">
        <f t="shared" si="6"/>
        <v>김재현</v>
      </c>
    </row>
    <row r="35" spans="1:26" ht="15" customHeight="1">
      <c r="A35" s="3" t="s">
        <v>300</v>
      </c>
      <c r="B35" s="3">
        <v>13</v>
      </c>
      <c r="C35" s="3" t="s">
        <v>71</v>
      </c>
      <c r="D35" s="10" t="s">
        <v>72</v>
      </c>
      <c r="E35" s="3">
        <v>15</v>
      </c>
      <c r="F35" s="36">
        <v>77</v>
      </c>
      <c r="G35" s="36">
        <v>71</v>
      </c>
      <c r="H35" s="3">
        <v>17</v>
      </c>
      <c r="I35" s="3">
        <v>20</v>
      </c>
      <c r="J35" s="3">
        <v>16</v>
      </c>
      <c r="K35" s="3">
        <v>2</v>
      </c>
      <c r="L35" s="3">
        <v>1</v>
      </c>
      <c r="M35" s="3">
        <v>1</v>
      </c>
      <c r="N35" s="3">
        <v>18</v>
      </c>
      <c r="O35" s="3">
        <v>5</v>
      </c>
      <c r="P35" s="3">
        <v>12</v>
      </c>
      <c r="Q35" s="3">
        <v>1</v>
      </c>
      <c r="R35" s="3">
        <v>15</v>
      </c>
      <c r="S35" s="3">
        <v>1</v>
      </c>
      <c r="T35" s="3">
        <v>0</v>
      </c>
      <c r="U35" s="13">
        <f t="shared" si="7"/>
        <v>0.33766233766233766</v>
      </c>
      <c r="V35" s="13">
        <f t="shared" si="8"/>
        <v>0.38028169014084506</v>
      </c>
      <c r="W35" s="13">
        <f t="shared" si="9"/>
        <v>0.7179440278031828</v>
      </c>
      <c r="X35" s="14">
        <f t="shared" si="10"/>
        <v>0.28169014084507044</v>
      </c>
      <c r="Y35" s="13">
        <v>0.333</v>
      </c>
      <c r="Z35" s="10" t="str">
        <f t="shared" si="6"/>
        <v>김병진</v>
      </c>
    </row>
    <row r="36" spans="1:26" ht="15" customHeight="1">
      <c r="A36" s="3" t="s">
        <v>300</v>
      </c>
      <c r="B36" s="3">
        <v>14</v>
      </c>
      <c r="C36" s="3" t="s">
        <v>73</v>
      </c>
      <c r="D36" s="10" t="s">
        <v>74</v>
      </c>
      <c r="E36" s="3">
        <v>16</v>
      </c>
      <c r="F36" s="36">
        <v>44</v>
      </c>
      <c r="G36" s="36">
        <v>40</v>
      </c>
      <c r="H36" s="3">
        <v>5</v>
      </c>
      <c r="I36" s="3">
        <v>7</v>
      </c>
      <c r="J36" s="3">
        <v>7</v>
      </c>
      <c r="K36" s="3">
        <v>0</v>
      </c>
      <c r="L36" s="3">
        <v>0</v>
      </c>
      <c r="M36" s="3">
        <v>0</v>
      </c>
      <c r="N36" s="3">
        <v>7</v>
      </c>
      <c r="O36" s="3">
        <v>3</v>
      </c>
      <c r="P36" s="3">
        <v>9</v>
      </c>
      <c r="Q36" s="3">
        <v>1</v>
      </c>
      <c r="R36" s="3">
        <v>5</v>
      </c>
      <c r="S36" s="3">
        <v>0</v>
      </c>
      <c r="T36" s="3">
        <v>0</v>
      </c>
      <c r="U36" s="13">
        <f t="shared" si="7"/>
        <v>0.25</v>
      </c>
      <c r="V36" s="13">
        <f t="shared" si="8"/>
        <v>0.175</v>
      </c>
      <c r="W36" s="13">
        <f t="shared" si="9"/>
        <v>0.425</v>
      </c>
      <c r="X36" s="14">
        <f t="shared" si="10"/>
        <v>0.175</v>
      </c>
      <c r="Y36" s="13">
        <v>0.238</v>
      </c>
      <c r="Z36" s="10" t="str">
        <f t="shared" si="6"/>
        <v>김형빈</v>
      </c>
    </row>
    <row r="37" spans="1:25" ht="15" customHeight="1">
      <c r="A37" s="3" t="s">
        <v>11</v>
      </c>
      <c r="B37" s="3">
        <v>16</v>
      </c>
      <c r="C37" s="3" t="s">
        <v>75</v>
      </c>
      <c r="E37" s="3">
        <v>2</v>
      </c>
      <c r="F37" s="36">
        <v>10</v>
      </c>
      <c r="G37" s="36">
        <v>10</v>
      </c>
      <c r="H37" s="3">
        <v>1</v>
      </c>
      <c r="I37" s="3">
        <v>4</v>
      </c>
      <c r="J37" s="3">
        <v>4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2</v>
      </c>
      <c r="Q37" s="3">
        <v>0</v>
      </c>
      <c r="R37" s="3">
        <v>2</v>
      </c>
      <c r="S37" s="3">
        <v>0</v>
      </c>
      <c r="T37" s="3">
        <v>0</v>
      </c>
      <c r="U37" s="13">
        <f t="shared" si="7"/>
        <v>0.4</v>
      </c>
      <c r="V37" s="13">
        <f t="shared" si="8"/>
        <v>0.4</v>
      </c>
      <c r="W37" s="13">
        <f t="shared" si="9"/>
        <v>0.8</v>
      </c>
      <c r="X37" s="14">
        <f t="shared" si="10"/>
        <v>0.4</v>
      </c>
      <c r="Y37" s="13">
        <v>0.286</v>
      </c>
    </row>
    <row r="38" spans="1:26" ht="15" customHeight="1">
      <c r="A38" s="3" t="s">
        <v>11</v>
      </c>
      <c r="B38" s="3">
        <v>16</v>
      </c>
      <c r="C38" s="3" t="s">
        <v>76</v>
      </c>
      <c r="D38" s="10" t="s">
        <v>303</v>
      </c>
      <c r="E38" s="3">
        <v>11</v>
      </c>
      <c r="F38" s="36">
        <v>63</v>
      </c>
      <c r="G38" s="36">
        <v>45</v>
      </c>
      <c r="H38" s="3">
        <v>30</v>
      </c>
      <c r="I38" s="3">
        <v>18</v>
      </c>
      <c r="J38" s="3">
        <v>9</v>
      </c>
      <c r="K38" s="3">
        <v>3</v>
      </c>
      <c r="L38" s="3">
        <v>1</v>
      </c>
      <c r="M38" s="3">
        <v>5</v>
      </c>
      <c r="N38" s="3">
        <v>23</v>
      </c>
      <c r="O38" s="3">
        <v>15</v>
      </c>
      <c r="P38" s="3">
        <v>0</v>
      </c>
      <c r="Q38" s="3">
        <v>3</v>
      </c>
      <c r="R38" s="3">
        <v>9</v>
      </c>
      <c r="S38" s="3">
        <v>0</v>
      </c>
      <c r="T38" s="3">
        <v>0</v>
      </c>
      <c r="U38" s="13">
        <f t="shared" si="7"/>
        <v>0.5714285714285714</v>
      </c>
      <c r="V38" s="13">
        <f t="shared" si="8"/>
        <v>0.8444444444444444</v>
      </c>
      <c r="W38" s="13">
        <f t="shared" si="9"/>
        <v>1.4158730158730157</v>
      </c>
      <c r="X38" s="14">
        <f t="shared" si="10"/>
        <v>0.4</v>
      </c>
      <c r="Y38" s="13">
        <v>0.406</v>
      </c>
      <c r="Z38" s="10" t="str">
        <f aca="true" t="shared" si="11" ref="Z38:Z51">D38</f>
        <v>이승원</v>
      </c>
    </row>
    <row r="39" spans="1:26" ht="15" customHeight="1">
      <c r="A39" s="3" t="s">
        <v>300</v>
      </c>
      <c r="B39" s="3">
        <v>17</v>
      </c>
      <c r="C39" s="3" t="s">
        <v>77</v>
      </c>
      <c r="D39" s="10" t="s">
        <v>78</v>
      </c>
      <c r="U39" s="13"/>
      <c r="V39" s="13"/>
      <c r="W39" s="13"/>
      <c r="X39" s="14"/>
      <c r="Y39" s="13"/>
      <c r="Z39" s="10" t="str">
        <f t="shared" si="11"/>
        <v>김진성</v>
      </c>
    </row>
    <row r="40" spans="1:26" ht="15" customHeight="1">
      <c r="A40" s="3" t="s">
        <v>300</v>
      </c>
      <c r="B40" s="3">
        <v>19</v>
      </c>
      <c r="C40" s="3" t="s">
        <v>79</v>
      </c>
      <c r="D40" s="10" t="s">
        <v>80</v>
      </c>
      <c r="E40" s="3">
        <v>9</v>
      </c>
      <c r="F40" s="36">
        <v>33</v>
      </c>
      <c r="G40" s="36">
        <v>32</v>
      </c>
      <c r="H40" s="3">
        <v>7</v>
      </c>
      <c r="I40" s="3">
        <v>9</v>
      </c>
      <c r="J40" s="3">
        <v>9</v>
      </c>
      <c r="K40" s="3">
        <v>0</v>
      </c>
      <c r="L40" s="3">
        <v>0</v>
      </c>
      <c r="M40" s="3">
        <v>0</v>
      </c>
      <c r="N40" s="3">
        <v>4</v>
      </c>
      <c r="O40" s="3">
        <v>1</v>
      </c>
      <c r="P40" s="3">
        <v>9</v>
      </c>
      <c r="Q40" s="3">
        <v>0</v>
      </c>
      <c r="R40" s="3">
        <v>2</v>
      </c>
      <c r="S40" s="3">
        <v>1</v>
      </c>
      <c r="T40" s="3">
        <v>0</v>
      </c>
      <c r="U40" s="13">
        <f>(I40+O40+Q40)/F40</f>
        <v>0.30303030303030304</v>
      </c>
      <c r="V40" s="13">
        <f>(J40+2*K40+3*L40+4*M40)/G40</f>
        <v>0.28125</v>
      </c>
      <c r="W40" s="13">
        <f>U40+V40</f>
        <v>0.584280303030303</v>
      </c>
      <c r="X40" s="14">
        <f>I40/G40</f>
        <v>0.28125</v>
      </c>
      <c r="Y40" s="13">
        <v>0.4</v>
      </c>
      <c r="Z40" s="10" t="str">
        <f t="shared" si="11"/>
        <v>신인섭</v>
      </c>
    </row>
    <row r="41" spans="1:26" ht="15" customHeight="1">
      <c r="A41" s="3" t="s">
        <v>300</v>
      </c>
      <c r="B41" s="3">
        <v>22</v>
      </c>
      <c r="C41" s="3" t="s">
        <v>81</v>
      </c>
      <c r="D41" s="10" t="s">
        <v>82</v>
      </c>
      <c r="E41" s="3">
        <v>2</v>
      </c>
      <c r="F41" s="36">
        <v>3</v>
      </c>
      <c r="G41" s="36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13">
        <f>(I41+O41+Q41)/F41</f>
        <v>0</v>
      </c>
      <c r="V41" s="13">
        <f>(J41+2*K41+3*L41+4*M41)/G41</f>
        <v>0</v>
      </c>
      <c r="W41" s="13">
        <f>U41+V41</f>
        <v>0</v>
      </c>
      <c r="X41" s="14">
        <f>I41/G41</f>
        <v>0</v>
      </c>
      <c r="Y41" s="13">
        <v>0</v>
      </c>
      <c r="Z41" s="10" t="str">
        <f t="shared" si="11"/>
        <v>최용석</v>
      </c>
    </row>
    <row r="42" spans="1:26" ht="15" customHeight="1">
      <c r="A42" s="3" t="s">
        <v>11</v>
      </c>
      <c r="B42" s="3">
        <v>23</v>
      </c>
      <c r="C42" s="3" t="s">
        <v>83</v>
      </c>
      <c r="D42" s="10" t="s">
        <v>84</v>
      </c>
      <c r="E42" s="3">
        <v>1</v>
      </c>
      <c r="F42" s="36">
        <v>0</v>
      </c>
      <c r="G42" s="36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13"/>
      <c r="V42" s="13"/>
      <c r="W42" s="13"/>
      <c r="X42" s="14"/>
      <c r="Y42" s="13">
        <v>0</v>
      </c>
      <c r="Z42" s="10" t="str">
        <f t="shared" si="11"/>
        <v>강상욱</v>
      </c>
    </row>
    <row r="43" spans="1:26" ht="15" customHeight="1">
      <c r="A43" s="3" t="s">
        <v>300</v>
      </c>
      <c r="B43" s="3">
        <v>25</v>
      </c>
      <c r="C43" s="3" t="s">
        <v>85</v>
      </c>
      <c r="D43" s="10" t="s">
        <v>86</v>
      </c>
      <c r="E43" s="3">
        <v>10</v>
      </c>
      <c r="F43" s="36">
        <v>46</v>
      </c>
      <c r="G43" s="36">
        <v>32</v>
      </c>
      <c r="H43" s="3">
        <v>13</v>
      </c>
      <c r="I43" s="3">
        <v>10</v>
      </c>
      <c r="J43" s="3">
        <v>9</v>
      </c>
      <c r="K43" s="3">
        <v>0</v>
      </c>
      <c r="L43" s="3">
        <v>1</v>
      </c>
      <c r="M43" s="3">
        <v>0</v>
      </c>
      <c r="N43" s="3">
        <v>3</v>
      </c>
      <c r="O43" s="3">
        <v>12</v>
      </c>
      <c r="P43" s="3">
        <v>8</v>
      </c>
      <c r="Q43" s="3">
        <v>2</v>
      </c>
      <c r="R43" s="3">
        <v>22</v>
      </c>
      <c r="S43" s="3">
        <v>1</v>
      </c>
      <c r="T43" s="3">
        <v>0</v>
      </c>
      <c r="U43" s="13">
        <f>(I43+O43+Q43)/F43</f>
        <v>0.5217391304347826</v>
      </c>
      <c r="V43" s="13">
        <f>(J43+2*K43+3*L43+4*M43)/G43</f>
        <v>0.375</v>
      </c>
      <c r="W43" s="13">
        <f>U43+V43</f>
        <v>0.8967391304347826</v>
      </c>
      <c r="X43" s="14">
        <f>I43/G43</f>
        <v>0.3125</v>
      </c>
      <c r="Y43" s="13">
        <v>0.167</v>
      </c>
      <c r="Z43" s="10" t="str">
        <f t="shared" si="11"/>
        <v>황규정</v>
      </c>
    </row>
    <row r="44" spans="1:26" ht="15" customHeight="1">
      <c r="A44" s="3" t="s">
        <v>300</v>
      </c>
      <c r="B44" s="3">
        <v>27</v>
      </c>
      <c r="C44" s="3" t="s">
        <v>87</v>
      </c>
      <c r="D44" s="10" t="s">
        <v>88</v>
      </c>
      <c r="U44" s="13"/>
      <c r="V44" s="13"/>
      <c r="W44" s="13"/>
      <c r="X44" s="14"/>
      <c r="Y44" s="13"/>
      <c r="Z44" s="10" t="str">
        <f t="shared" si="11"/>
        <v>김문석</v>
      </c>
    </row>
    <row r="45" spans="1:26" ht="15" customHeight="1">
      <c r="A45" s="3" t="s">
        <v>11</v>
      </c>
      <c r="B45" s="3">
        <v>29</v>
      </c>
      <c r="C45" s="3" t="s">
        <v>89</v>
      </c>
      <c r="D45" s="10" t="s">
        <v>90</v>
      </c>
      <c r="U45" s="13"/>
      <c r="V45" s="13"/>
      <c r="W45" s="13"/>
      <c r="X45" s="14"/>
      <c r="Y45" s="13"/>
      <c r="Z45" s="10" t="str">
        <f t="shared" si="11"/>
        <v>박준우</v>
      </c>
    </row>
    <row r="46" spans="1:26" ht="15" customHeight="1">
      <c r="A46" s="3" t="s">
        <v>301</v>
      </c>
      <c r="B46" s="3">
        <v>32</v>
      </c>
      <c r="C46" s="3" t="s">
        <v>91</v>
      </c>
      <c r="D46" s="10" t="s">
        <v>304</v>
      </c>
      <c r="E46" s="3">
        <v>11</v>
      </c>
      <c r="F46" s="36">
        <v>49</v>
      </c>
      <c r="G46" s="36">
        <v>37</v>
      </c>
      <c r="H46" s="3">
        <v>10</v>
      </c>
      <c r="I46" s="3">
        <v>5</v>
      </c>
      <c r="J46" s="3">
        <v>4</v>
      </c>
      <c r="K46" s="3">
        <v>1</v>
      </c>
      <c r="L46" s="3">
        <v>0</v>
      </c>
      <c r="M46" s="3">
        <v>0</v>
      </c>
      <c r="N46" s="3">
        <v>5</v>
      </c>
      <c r="O46" s="3">
        <v>11</v>
      </c>
      <c r="P46" s="3">
        <v>9</v>
      </c>
      <c r="Q46" s="3">
        <v>1</v>
      </c>
      <c r="R46" s="3">
        <v>9</v>
      </c>
      <c r="S46" s="3">
        <v>0</v>
      </c>
      <c r="T46" s="3">
        <v>0</v>
      </c>
      <c r="U46" s="13">
        <f aca="true" t="shared" si="12" ref="U46:U52">(I46+O46+Q46)/F46</f>
        <v>0.3469387755102041</v>
      </c>
      <c r="V46" s="13">
        <f aca="true" t="shared" si="13" ref="V46:V52">(J46+2*K46+3*L46+4*M46)/G46</f>
        <v>0.16216216216216217</v>
      </c>
      <c r="W46" s="13">
        <f aca="true" t="shared" si="14" ref="W46:W52">U46+V46</f>
        <v>0.5091009376723663</v>
      </c>
      <c r="X46" s="14">
        <f aca="true" t="shared" si="15" ref="X46:X52">I46/G46</f>
        <v>0.13513513513513514</v>
      </c>
      <c r="Y46" s="13">
        <v>0.059</v>
      </c>
      <c r="Z46" s="10" t="str">
        <f t="shared" si="11"/>
        <v>김재원</v>
      </c>
    </row>
    <row r="47" spans="1:26" ht="15" customHeight="1">
      <c r="A47" s="3" t="s">
        <v>300</v>
      </c>
      <c r="B47" s="3">
        <v>35</v>
      </c>
      <c r="C47" s="3" t="s">
        <v>92</v>
      </c>
      <c r="D47" s="10" t="s">
        <v>93</v>
      </c>
      <c r="E47" s="3">
        <v>6</v>
      </c>
      <c r="F47" s="36">
        <v>31</v>
      </c>
      <c r="G47" s="36">
        <v>22</v>
      </c>
      <c r="H47" s="3">
        <v>9</v>
      </c>
      <c r="I47" s="3">
        <v>6</v>
      </c>
      <c r="J47" s="3">
        <v>6</v>
      </c>
      <c r="K47" s="3">
        <v>0</v>
      </c>
      <c r="L47" s="3">
        <v>0</v>
      </c>
      <c r="M47" s="3">
        <v>0</v>
      </c>
      <c r="N47" s="3">
        <v>2</v>
      </c>
      <c r="O47" s="3">
        <v>7</v>
      </c>
      <c r="P47" s="3">
        <v>10</v>
      </c>
      <c r="Q47" s="3">
        <v>2</v>
      </c>
      <c r="R47" s="3">
        <v>10</v>
      </c>
      <c r="S47" s="3">
        <v>0</v>
      </c>
      <c r="T47" s="3">
        <v>0</v>
      </c>
      <c r="U47" s="13">
        <f t="shared" si="12"/>
        <v>0.4838709677419355</v>
      </c>
      <c r="V47" s="13">
        <f t="shared" si="13"/>
        <v>0.2727272727272727</v>
      </c>
      <c r="W47" s="13">
        <f t="shared" si="14"/>
        <v>0.7565982404692082</v>
      </c>
      <c r="X47" s="14">
        <f t="shared" si="15"/>
        <v>0.2727272727272727</v>
      </c>
      <c r="Y47" s="13">
        <v>0.154</v>
      </c>
      <c r="Z47" s="10" t="str">
        <f t="shared" si="11"/>
        <v>변성호</v>
      </c>
    </row>
    <row r="48" spans="1:26" ht="15" customHeight="1">
      <c r="A48" s="3" t="s">
        <v>301</v>
      </c>
      <c r="B48" s="3">
        <v>36</v>
      </c>
      <c r="C48" s="3" t="s">
        <v>94</v>
      </c>
      <c r="D48" s="10" t="s">
        <v>305</v>
      </c>
      <c r="E48" s="3">
        <v>1</v>
      </c>
      <c r="F48" s="36">
        <v>0</v>
      </c>
      <c r="G48" s="36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13" t="e">
        <f t="shared" si="12"/>
        <v>#DIV/0!</v>
      </c>
      <c r="V48" s="13" t="e">
        <f t="shared" si="13"/>
        <v>#DIV/0!</v>
      </c>
      <c r="W48" s="13" t="e">
        <f t="shared" si="14"/>
        <v>#DIV/0!</v>
      </c>
      <c r="X48" s="14" t="e">
        <f t="shared" si="15"/>
        <v>#DIV/0!</v>
      </c>
      <c r="Y48" s="13">
        <v>0</v>
      </c>
      <c r="Z48" s="10" t="str">
        <f t="shared" si="11"/>
        <v>김양수</v>
      </c>
    </row>
    <row r="49" spans="1:26" ht="15" customHeight="1">
      <c r="A49" s="3" t="s">
        <v>300</v>
      </c>
      <c r="B49" s="3">
        <v>61</v>
      </c>
      <c r="C49" s="3" t="s">
        <v>95</v>
      </c>
      <c r="D49" s="10" t="s">
        <v>96</v>
      </c>
      <c r="E49" s="3">
        <v>10</v>
      </c>
      <c r="F49" s="36">
        <v>49</v>
      </c>
      <c r="G49" s="36">
        <v>36</v>
      </c>
      <c r="H49" s="3">
        <v>9</v>
      </c>
      <c r="I49" s="3">
        <v>8</v>
      </c>
      <c r="J49" s="3">
        <v>6</v>
      </c>
      <c r="K49" s="3">
        <v>1</v>
      </c>
      <c r="L49" s="3">
        <v>0</v>
      </c>
      <c r="M49" s="3">
        <v>1</v>
      </c>
      <c r="N49" s="3">
        <v>10</v>
      </c>
      <c r="O49" s="3">
        <v>13</v>
      </c>
      <c r="P49" s="3">
        <v>8</v>
      </c>
      <c r="Q49" s="3">
        <v>0</v>
      </c>
      <c r="R49" s="3">
        <v>8</v>
      </c>
      <c r="S49" s="3">
        <v>0</v>
      </c>
      <c r="T49" s="3">
        <v>0</v>
      </c>
      <c r="U49" s="13">
        <f t="shared" si="12"/>
        <v>0.42857142857142855</v>
      </c>
      <c r="V49" s="13">
        <f t="shared" si="13"/>
        <v>0.3333333333333333</v>
      </c>
      <c r="W49" s="13">
        <f t="shared" si="14"/>
        <v>0.7619047619047619</v>
      </c>
      <c r="X49" s="14">
        <f t="shared" si="15"/>
        <v>0.2222222222222222</v>
      </c>
      <c r="Y49" s="13">
        <v>0.286</v>
      </c>
      <c r="Z49" s="10" t="str">
        <f t="shared" si="11"/>
        <v>유영민</v>
      </c>
    </row>
    <row r="50" spans="1:26" ht="15" customHeight="1">
      <c r="A50" s="3" t="s">
        <v>11</v>
      </c>
      <c r="B50" s="3">
        <v>89</v>
      </c>
      <c r="C50" s="3" t="s">
        <v>97</v>
      </c>
      <c r="D50" s="10" t="s">
        <v>98</v>
      </c>
      <c r="E50" s="3">
        <v>1</v>
      </c>
      <c r="F50" s="36">
        <v>0</v>
      </c>
      <c r="G50" s="36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13" t="e">
        <f t="shared" si="12"/>
        <v>#DIV/0!</v>
      </c>
      <c r="V50" s="13" t="e">
        <f t="shared" si="13"/>
        <v>#DIV/0!</v>
      </c>
      <c r="W50" s="13" t="e">
        <f t="shared" si="14"/>
        <v>#DIV/0!</v>
      </c>
      <c r="X50" s="14" t="e">
        <f t="shared" si="15"/>
        <v>#DIV/0!</v>
      </c>
      <c r="Y50" s="13">
        <v>0</v>
      </c>
      <c r="Z50" s="10" t="str">
        <f t="shared" si="11"/>
        <v>임범석</v>
      </c>
    </row>
    <row r="51" spans="1:26" ht="15" customHeight="1">
      <c r="A51" s="3" t="s">
        <v>300</v>
      </c>
      <c r="B51" s="3">
        <v>92</v>
      </c>
      <c r="C51" s="3" t="s">
        <v>99</v>
      </c>
      <c r="D51" s="10" t="s">
        <v>100</v>
      </c>
      <c r="E51" s="3">
        <v>3</v>
      </c>
      <c r="F51" s="36">
        <v>6</v>
      </c>
      <c r="G51" s="36">
        <v>5</v>
      </c>
      <c r="H51" s="3">
        <v>2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  <c r="Q51" s="3">
        <v>1</v>
      </c>
      <c r="R51" s="3">
        <v>0</v>
      </c>
      <c r="S51" s="3">
        <v>0</v>
      </c>
      <c r="T51" s="3">
        <v>0</v>
      </c>
      <c r="U51" s="13">
        <f t="shared" si="12"/>
        <v>0.3333333333333333</v>
      </c>
      <c r="V51" s="13">
        <f t="shared" si="13"/>
        <v>0.2</v>
      </c>
      <c r="W51" s="13">
        <f t="shared" si="14"/>
        <v>0.5333333333333333</v>
      </c>
      <c r="X51" s="14">
        <f t="shared" si="15"/>
        <v>0.2</v>
      </c>
      <c r="Y51" s="13">
        <v>0</v>
      </c>
      <c r="Z51" s="10" t="str">
        <f t="shared" si="11"/>
        <v>서영우</v>
      </c>
    </row>
    <row r="52" spans="1:27" s="29" customFormat="1" ht="15" customHeight="1">
      <c r="A52" s="21" t="s">
        <v>306</v>
      </c>
      <c r="B52" s="21"/>
      <c r="C52" s="22"/>
      <c r="D52" s="22"/>
      <c r="E52" s="23">
        <f>MAX(E27:E51)</f>
        <v>17</v>
      </c>
      <c r="F52" s="24">
        <f aca="true" t="shared" si="16" ref="F52:T52">SUM(F27:F51)</f>
        <v>816</v>
      </c>
      <c r="G52" s="24">
        <f t="shared" si="16"/>
        <v>670</v>
      </c>
      <c r="H52" s="24">
        <f t="shared" si="16"/>
        <v>202</v>
      </c>
      <c r="I52" s="24">
        <f t="shared" si="16"/>
        <v>199</v>
      </c>
      <c r="J52" s="24">
        <f t="shared" si="16"/>
        <v>156</v>
      </c>
      <c r="K52" s="24">
        <f t="shared" si="16"/>
        <v>28</v>
      </c>
      <c r="L52" s="24">
        <f t="shared" si="16"/>
        <v>6</v>
      </c>
      <c r="M52" s="24">
        <f t="shared" si="16"/>
        <v>9</v>
      </c>
      <c r="N52" s="24">
        <f t="shared" si="16"/>
        <v>173</v>
      </c>
      <c r="O52" s="24">
        <f t="shared" si="16"/>
        <v>117</v>
      </c>
      <c r="P52" s="24">
        <f t="shared" si="16"/>
        <v>115</v>
      </c>
      <c r="Q52" s="24">
        <f t="shared" si="16"/>
        <v>21</v>
      </c>
      <c r="R52" s="24">
        <f t="shared" si="16"/>
        <v>177</v>
      </c>
      <c r="S52" s="24">
        <f t="shared" si="16"/>
        <v>9</v>
      </c>
      <c r="T52" s="24">
        <f t="shared" si="16"/>
        <v>8</v>
      </c>
      <c r="U52" s="25">
        <f t="shared" si="12"/>
        <v>0.41299019607843135</v>
      </c>
      <c r="V52" s="25">
        <f t="shared" si="13"/>
        <v>0.3970149253731343</v>
      </c>
      <c r="W52" s="25">
        <f t="shared" si="14"/>
        <v>0.8100051214515657</v>
      </c>
      <c r="X52" s="26">
        <f t="shared" si="15"/>
        <v>0.29701492537313434</v>
      </c>
      <c r="Y52" s="25">
        <v>0.3009950248756219</v>
      </c>
      <c r="Z52" s="27"/>
      <c r="AA52" s="28"/>
    </row>
    <row r="54" spans="1:25" s="1" customFormat="1" ht="15" customHeight="1">
      <c r="A54" s="1" t="s">
        <v>270</v>
      </c>
      <c r="B54" s="1" t="s">
        <v>271</v>
      </c>
      <c r="C54" s="1" t="s">
        <v>0</v>
      </c>
      <c r="D54" s="1" t="s">
        <v>272</v>
      </c>
      <c r="E54" s="1" t="s">
        <v>1</v>
      </c>
      <c r="F54" s="1" t="s">
        <v>2</v>
      </c>
      <c r="G54" s="1" t="s">
        <v>3</v>
      </c>
      <c r="H54" s="1" t="s">
        <v>4</v>
      </c>
      <c r="I54" s="1" t="s">
        <v>5</v>
      </c>
      <c r="J54" s="1" t="s">
        <v>6</v>
      </c>
      <c r="K54" s="1" t="s">
        <v>7</v>
      </c>
      <c r="L54" s="1" t="s">
        <v>8</v>
      </c>
      <c r="M54" s="1" t="s">
        <v>9</v>
      </c>
      <c r="N54" s="1" t="s">
        <v>10</v>
      </c>
      <c r="O54" s="1" t="s">
        <v>11</v>
      </c>
      <c r="P54" s="1" t="s">
        <v>12</v>
      </c>
      <c r="Q54" s="1" t="s">
        <v>13</v>
      </c>
      <c r="R54" s="1" t="s">
        <v>14</v>
      </c>
      <c r="S54" s="1" t="s">
        <v>15</v>
      </c>
      <c r="T54" s="1" t="s">
        <v>16</v>
      </c>
      <c r="U54" s="2" t="s">
        <v>17</v>
      </c>
      <c r="V54" s="1" t="s">
        <v>18</v>
      </c>
      <c r="W54" s="1" t="s">
        <v>273</v>
      </c>
      <c r="X54" s="1" t="s">
        <v>274</v>
      </c>
      <c r="Y54" s="1" t="s">
        <v>275</v>
      </c>
    </row>
    <row r="55" spans="1:25" ht="15" customHeight="1">
      <c r="A55" s="3" t="s">
        <v>276</v>
      </c>
      <c r="C55" s="3" t="s">
        <v>277</v>
      </c>
      <c r="D55" s="4" t="s">
        <v>278</v>
      </c>
      <c r="E55" s="5" t="s">
        <v>279</v>
      </c>
      <c r="F55" s="6" t="s">
        <v>280</v>
      </c>
      <c r="G55" s="6" t="s">
        <v>281</v>
      </c>
      <c r="H55" s="5" t="s">
        <v>282</v>
      </c>
      <c r="I55" s="5" t="s">
        <v>283</v>
      </c>
      <c r="J55" s="5" t="s">
        <v>284</v>
      </c>
      <c r="K55" s="5" t="s">
        <v>285</v>
      </c>
      <c r="L55" s="5" t="s">
        <v>286</v>
      </c>
      <c r="M55" s="5" t="s">
        <v>287</v>
      </c>
      <c r="N55" s="5" t="s">
        <v>288</v>
      </c>
      <c r="O55" s="5" t="s">
        <v>289</v>
      </c>
      <c r="P55" s="5" t="s">
        <v>290</v>
      </c>
      <c r="Q55" s="5" t="s">
        <v>291</v>
      </c>
      <c r="R55" s="5" t="s">
        <v>292</v>
      </c>
      <c r="S55" s="5" t="s">
        <v>293</v>
      </c>
      <c r="T55" s="5" t="s">
        <v>294</v>
      </c>
      <c r="U55" s="7" t="s">
        <v>295</v>
      </c>
      <c r="V55" s="7" t="s">
        <v>296</v>
      </c>
      <c r="W55" s="7" t="s">
        <v>297</v>
      </c>
      <c r="X55" s="8" t="s">
        <v>298</v>
      </c>
      <c r="Y55" s="9" t="s">
        <v>299</v>
      </c>
    </row>
    <row r="56" spans="1:26" ht="15" customHeight="1">
      <c r="A56" s="3" t="s">
        <v>307</v>
      </c>
      <c r="B56" s="3">
        <v>0</v>
      </c>
      <c r="C56" s="3" t="s">
        <v>101</v>
      </c>
      <c r="D56" s="10" t="s">
        <v>308</v>
      </c>
      <c r="E56" s="5">
        <v>4</v>
      </c>
      <c r="F56" s="6">
        <v>12</v>
      </c>
      <c r="G56" s="6">
        <v>12</v>
      </c>
      <c r="H56" s="5">
        <v>2</v>
      </c>
      <c r="I56" s="5">
        <v>2</v>
      </c>
      <c r="J56" s="5">
        <v>1</v>
      </c>
      <c r="K56" s="5">
        <v>1</v>
      </c>
      <c r="L56" s="5">
        <v>0</v>
      </c>
      <c r="M56" s="5">
        <v>0</v>
      </c>
      <c r="N56" s="5">
        <v>2</v>
      </c>
      <c r="O56" s="5">
        <v>0</v>
      </c>
      <c r="P56" s="5">
        <v>6</v>
      </c>
      <c r="Q56" s="5">
        <v>0</v>
      </c>
      <c r="R56" s="5">
        <v>0</v>
      </c>
      <c r="S56" s="5">
        <v>0</v>
      </c>
      <c r="T56" s="5">
        <v>0</v>
      </c>
      <c r="U56" s="13">
        <f aca="true" t="shared" si="17" ref="U56:U78">(I56+O56+Q56)/F56</f>
        <v>0.16666666666666666</v>
      </c>
      <c r="V56" s="13">
        <f aca="true" t="shared" si="18" ref="V56:V78">(J56+2*K56+3*L56+4*M56)/G56</f>
        <v>0.25</v>
      </c>
      <c r="W56" s="13">
        <f aca="true" t="shared" si="19" ref="W56:W78">U56+V56</f>
        <v>0.41666666666666663</v>
      </c>
      <c r="X56" s="14">
        <f aca="true" t="shared" si="20" ref="X56:X78">I56/G56</f>
        <v>0.16666666666666666</v>
      </c>
      <c r="Y56" s="13">
        <v>0.25</v>
      </c>
      <c r="Z56" s="10" t="str">
        <f aca="true" t="shared" si="21" ref="Z56:Z80">D56</f>
        <v>민효식</v>
      </c>
    </row>
    <row r="57" spans="1:28" ht="15" customHeight="1">
      <c r="A57" s="3" t="s">
        <v>309</v>
      </c>
      <c r="B57" s="3">
        <v>1</v>
      </c>
      <c r="C57" s="3" t="s">
        <v>102</v>
      </c>
      <c r="D57" s="10" t="s">
        <v>103</v>
      </c>
      <c r="E57" s="3">
        <v>5</v>
      </c>
      <c r="F57" s="36">
        <v>23</v>
      </c>
      <c r="G57" s="36">
        <v>20</v>
      </c>
      <c r="H57" s="3">
        <v>3</v>
      </c>
      <c r="I57" s="3">
        <v>3</v>
      </c>
      <c r="J57" s="3">
        <v>3</v>
      </c>
      <c r="K57" s="3">
        <v>0</v>
      </c>
      <c r="L57" s="3">
        <v>0</v>
      </c>
      <c r="M57" s="3">
        <v>0</v>
      </c>
      <c r="N57" s="3">
        <v>3</v>
      </c>
      <c r="O57" s="3">
        <v>3</v>
      </c>
      <c r="P57" s="3">
        <v>6</v>
      </c>
      <c r="Q57" s="3">
        <v>0</v>
      </c>
      <c r="R57" s="3">
        <v>4</v>
      </c>
      <c r="S57" s="3">
        <v>0</v>
      </c>
      <c r="T57" s="3">
        <v>0</v>
      </c>
      <c r="U57" s="13">
        <f t="shared" si="17"/>
        <v>0.2608695652173913</v>
      </c>
      <c r="V57" s="13">
        <f t="shared" si="18"/>
        <v>0.15</v>
      </c>
      <c r="W57" s="13">
        <f t="shared" si="19"/>
        <v>0.41086956521739126</v>
      </c>
      <c r="X57" s="14">
        <f t="shared" si="20"/>
        <v>0.15</v>
      </c>
      <c r="Y57" s="13">
        <v>0.111</v>
      </c>
      <c r="Z57" s="10" t="str">
        <f t="shared" si="21"/>
        <v>신영섭</v>
      </c>
      <c r="AB57" s="30"/>
    </row>
    <row r="58" spans="1:28" ht="15" customHeight="1">
      <c r="A58" s="3" t="s">
        <v>104</v>
      </c>
      <c r="B58" s="3">
        <v>5</v>
      </c>
      <c r="C58" s="3" t="s">
        <v>105</v>
      </c>
      <c r="D58" s="10" t="s">
        <v>106</v>
      </c>
      <c r="E58" s="3">
        <v>10</v>
      </c>
      <c r="F58" s="36">
        <v>44</v>
      </c>
      <c r="G58" s="36">
        <v>40</v>
      </c>
      <c r="H58" s="3">
        <v>9</v>
      </c>
      <c r="I58" s="3">
        <v>11</v>
      </c>
      <c r="J58" s="3">
        <v>10</v>
      </c>
      <c r="K58" s="3">
        <v>1</v>
      </c>
      <c r="L58" s="3">
        <v>0</v>
      </c>
      <c r="M58" s="3">
        <v>0</v>
      </c>
      <c r="N58" s="3">
        <v>13</v>
      </c>
      <c r="O58" s="3">
        <v>3</v>
      </c>
      <c r="P58" s="3">
        <v>8</v>
      </c>
      <c r="Q58" s="3">
        <v>0</v>
      </c>
      <c r="R58" s="3">
        <v>9</v>
      </c>
      <c r="S58" s="3">
        <v>0</v>
      </c>
      <c r="T58" s="3">
        <v>1</v>
      </c>
      <c r="U58" s="13">
        <f t="shared" si="17"/>
        <v>0.3181818181818182</v>
      </c>
      <c r="V58" s="13">
        <f t="shared" si="18"/>
        <v>0.3</v>
      </c>
      <c r="W58" s="13">
        <f t="shared" si="19"/>
        <v>0.6181818181818182</v>
      </c>
      <c r="X58" s="14">
        <f t="shared" si="20"/>
        <v>0.275</v>
      </c>
      <c r="Y58" s="13">
        <v>0.269</v>
      </c>
      <c r="Z58" s="10" t="str">
        <f t="shared" si="21"/>
        <v>심우영</v>
      </c>
      <c r="AB58" s="30"/>
    </row>
    <row r="59" spans="1:28" ht="15" customHeight="1">
      <c r="A59" s="3" t="s">
        <v>104</v>
      </c>
      <c r="B59" s="3">
        <v>6</v>
      </c>
      <c r="C59" s="3" t="s">
        <v>107</v>
      </c>
      <c r="D59" s="10" t="s">
        <v>108</v>
      </c>
      <c r="E59" s="3">
        <v>5</v>
      </c>
      <c r="F59" s="36">
        <v>21</v>
      </c>
      <c r="G59" s="36">
        <v>18</v>
      </c>
      <c r="H59" s="3">
        <v>3</v>
      </c>
      <c r="I59" s="3">
        <v>3</v>
      </c>
      <c r="J59" s="3">
        <v>2</v>
      </c>
      <c r="K59" s="3">
        <v>0</v>
      </c>
      <c r="L59" s="3">
        <v>0</v>
      </c>
      <c r="M59" s="3">
        <v>1</v>
      </c>
      <c r="N59" s="3">
        <v>3</v>
      </c>
      <c r="O59" s="3">
        <v>3</v>
      </c>
      <c r="P59" s="3">
        <v>7</v>
      </c>
      <c r="Q59" s="3">
        <v>0</v>
      </c>
      <c r="R59" s="3">
        <v>0</v>
      </c>
      <c r="S59" s="3">
        <v>0</v>
      </c>
      <c r="T59" s="3">
        <v>0</v>
      </c>
      <c r="U59" s="13">
        <f t="shared" si="17"/>
        <v>0.2857142857142857</v>
      </c>
      <c r="V59" s="13">
        <f t="shared" si="18"/>
        <v>0.3333333333333333</v>
      </c>
      <c r="W59" s="13">
        <f t="shared" si="19"/>
        <v>0.6190476190476191</v>
      </c>
      <c r="X59" s="14">
        <f t="shared" si="20"/>
        <v>0.16666666666666666</v>
      </c>
      <c r="Y59" s="13">
        <v>0</v>
      </c>
      <c r="Z59" s="10" t="str">
        <f t="shared" si="21"/>
        <v>최동혁</v>
      </c>
      <c r="AB59" s="30"/>
    </row>
    <row r="60" spans="1:26" ht="15" customHeight="1">
      <c r="A60" s="3" t="s">
        <v>309</v>
      </c>
      <c r="B60" s="3">
        <v>8</v>
      </c>
      <c r="C60" s="3" t="s">
        <v>109</v>
      </c>
      <c r="D60" s="10" t="s">
        <v>110</v>
      </c>
      <c r="E60" s="3">
        <v>17</v>
      </c>
      <c r="F60" s="36">
        <v>84</v>
      </c>
      <c r="G60" s="36">
        <v>71</v>
      </c>
      <c r="H60" s="3">
        <v>29</v>
      </c>
      <c r="I60" s="3">
        <v>22</v>
      </c>
      <c r="J60" s="3">
        <v>14</v>
      </c>
      <c r="K60" s="3">
        <v>5</v>
      </c>
      <c r="L60" s="3">
        <v>2</v>
      </c>
      <c r="M60" s="3">
        <v>1</v>
      </c>
      <c r="N60" s="3">
        <v>26</v>
      </c>
      <c r="O60" s="3">
        <v>10</v>
      </c>
      <c r="P60" s="3">
        <v>4</v>
      </c>
      <c r="Q60" s="3">
        <v>3</v>
      </c>
      <c r="R60" s="3">
        <v>17</v>
      </c>
      <c r="S60" s="3">
        <v>1</v>
      </c>
      <c r="T60" s="3">
        <v>0</v>
      </c>
      <c r="U60" s="13">
        <f t="shared" si="17"/>
        <v>0.4166666666666667</v>
      </c>
      <c r="V60" s="13">
        <f t="shared" si="18"/>
        <v>0.4788732394366197</v>
      </c>
      <c r="W60" s="13">
        <f t="shared" si="19"/>
        <v>0.8955399061032864</v>
      </c>
      <c r="X60" s="14">
        <f t="shared" si="20"/>
        <v>0.30985915492957744</v>
      </c>
      <c r="Y60" s="13">
        <v>0.333</v>
      </c>
      <c r="Z60" s="10" t="str">
        <f t="shared" si="21"/>
        <v>윤홍준</v>
      </c>
    </row>
    <row r="61" spans="1:28" ht="15" customHeight="1">
      <c r="A61" s="3" t="s">
        <v>309</v>
      </c>
      <c r="B61" s="3">
        <v>9</v>
      </c>
      <c r="C61" s="3" t="s">
        <v>111</v>
      </c>
      <c r="D61" s="10" t="s">
        <v>112</v>
      </c>
      <c r="E61" s="3">
        <v>3</v>
      </c>
      <c r="F61" s="36">
        <v>13</v>
      </c>
      <c r="G61" s="36">
        <v>10</v>
      </c>
      <c r="H61" s="3">
        <v>2</v>
      </c>
      <c r="I61" s="3">
        <v>2</v>
      </c>
      <c r="J61" s="3">
        <v>2</v>
      </c>
      <c r="K61" s="3">
        <v>0</v>
      </c>
      <c r="L61" s="3">
        <v>0</v>
      </c>
      <c r="M61" s="3">
        <v>0</v>
      </c>
      <c r="N61" s="3">
        <v>2</v>
      </c>
      <c r="O61" s="3">
        <v>2</v>
      </c>
      <c r="P61" s="3">
        <v>5</v>
      </c>
      <c r="Q61" s="3">
        <v>1</v>
      </c>
      <c r="R61" s="3">
        <v>3</v>
      </c>
      <c r="S61" s="3">
        <v>0</v>
      </c>
      <c r="T61" s="3">
        <v>0</v>
      </c>
      <c r="U61" s="13">
        <f t="shared" si="17"/>
        <v>0.38461538461538464</v>
      </c>
      <c r="V61" s="13">
        <f t="shared" si="18"/>
        <v>0.2</v>
      </c>
      <c r="W61" s="13">
        <f t="shared" si="19"/>
        <v>0.5846153846153846</v>
      </c>
      <c r="X61" s="14">
        <f t="shared" si="20"/>
        <v>0.2</v>
      </c>
      <c r="Y61" s="13">
        <v>0.2</v>
      </c>
      <c r="Z61" s="10" t="str">
        <f t="shared" si="21"/>
        <v>이수호</v>
      </c>
      <c r="AB61" s="30"/>
    </row>
    <row r="62" spans="1:28" ht="15" customHeight="1">
      <c r="A62" s="3" t="s">
        <v>309</v>
      </c>
      <c r="B62" s="3">
        <v>10</v>
      </c>
      <c r="C62" s="3" t="s">
        <v>113</v>
      </c>
      <c r="D62" s="10" t="s">
        <v>114</v>
      </c>
      <c r="E62" s="3">
        <v>6</v>
      </c>
      <c r="F62" s="36">
        <v>31</v>
      </c>
      <c r="G62" s="36">
        <v>22</v>
      </c>
      <c r="H62" s="3">
        <v>12</v>
      </c>
      <c r="I62" s="3">
        <v>7</v>
      </c>
      <c r="J62" s="3">
        <v>5</v>
      </c>
      <c r="K62" s="3">
        <v>2</v>
      </c>
      <c r="L62" s="3">
        <v>0</v>
      </c>
      <c r="M62" s="3">
        <v>0</v>
      </c>
      <c r="N62" s="3">
        <v>7</v>
      </c>
      <c r="O62" s="3">
        <v>5</v>
      </c>
      <c r="P62" s="3">
        <v>5</v>
      </c>
      <c r="Q62" s="3">
        <v>4</v>
      </c>
      <c r="R62" s="3">
        <v>10</v>
      </c>
      <c r="S62" s="3">
        <v>0</v>
      </c>
      <c r="T62" s="3">
        <v>0</v>
      </c>
      <c r="U62" s="13">
        <f t="shared" si="17"/>
        <v>0.5161290322580645</v>
      </c>
      <c r="V62" s="13">
        <f t="shared" si="18"/>
        <v>0.4090909090909091</v>
      </c>
      <c r="W62" s="13">
        <f t="shared" si="19"/>
        <v>0.9252199413489737</v>
      </c>
      <c r="X62" s="14">
        <f t="shared" si="20"/>
        <v>0.3181818181818182</v>
      </c>
      <c r="Y62" s="13">
        <v>0.4</v>
      </c>
      <c r="Z62" s="10" t="str">
        <f t="shared" si="21"/>
        <v>이영준</v>
      </c>
      <c r="AB62" s="30"/>
    </row>
    <row r="63" spans="1:28" ht="15" customHeight="1">
      <c r="A63" s="3" t="s">
        <v>309</v>
      </c>
      <c r="B63" s="3">
        <v>10</v>
      </c>
      <c r="C63" s="3" t="s">
        <v>115</v>
      </c>
      <c r="D63" s="10" t="s">
        <v>116</v>
      </c>
      <c r="E63" s="3">
        <v>3</v>
      </c>
      <c r="F63" s="36">
        <v>5</v>
      </c>
      <c r="G63" s="36">
        <v>4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1</v>
      </c>
      <c r="Q63" s="3">
        <v>0</v>
      </c>
      <c r="R63" s="3">
        <v>0</v>
      </c>
      <c r="S63" s="3">
        <v>0</v>
      </c>
      <c r="T63" s="3">
        <v>0</v>
      </c>
      <c r="U63" s="13">
        <f t="shared" si="17"/>
        <v>0.2</v>
      </c>
      <c r="V63" s="13">
        <f t="shared" si="18"/>
        <v>0</v>
      </c>
      <c r="W63" s="13">
        <f t="shared" si="19"/>
        <v>0.2</v>
      </c>
      <c r="X63" s="14">
        <f t="shared" si="20"/>
        <v>0</v>
      </c>
      <c r="Y63" s="13">
        <v>0</v>
      </c>
      <c r="Z63" s="10" t="str">
        <f t="shared" si="21"/>
        <v>김근우</v>
      </c>
      <c r="AB63" s="30"/>
    </row>
    <row r="64" spans="1:28" ht="15" customHeight="1">
      <c r="A64" s="3" t="s">
        <v>309</v>
      </c>
      <c r="B64" s="3">
        <v>11</v>
      </c>
      <c r="C64" s="3" t="s">
        <v>117</v>
      </c>
      <c r="D64" s="10" t="s">
        <v>118</v>
      </c>
      <c r="E64" s="3">
        <v>19</v>
      </c>
      <c r="F64" s="36">
        <v>95</v>
      </c>
      <c r="G64" s="36">
        <v>69</v>
      </c>
      <c r="H64" s="3">
        <v>29</v>
      </c>
      <c r="I64" s="3">
        <v>23</v>
      </c>
      <c r="J64" s="3">
        <v>20</v>
      </c>
      <c r="K64" s="3">
        <v>3</v>
      </c>
      <c r="L64" s="3">
        <v>0</v>
      </c>
      <c r="M64" s="3">
        <v>0</v>
      </c>
      <c r="N64" s="3">
        <v>17</v>
      </c>
      <c r="O64" s="3">
        <v>22</v>
      </c>
      <c r="P64" s="3">
        <v>21</v>
      </c>
      <c r="Q64" s="3">
        <v>4</v>
      </c>
      <c r="R64" s="3">
        <v>30</v>
      </c>
      <c r="S64" s="3">
        <v>1</v>
      </c>
      <c r="T64" s="3">
        <v>0</v>
      </c>
      <c r="U64" s="13">
        <f t="shared" si="17"/>
        <v>0.5157894736842106</v>
      </c>
      <c r="V64" s="13">
        <f t="shared" si="18"/>
        <v>0.37681159420289856</v>
      </c>
      <c r="W64" s="13">
        <f t="shared" si="19"/>
        <v>0.8926010678871091</v>
      </c>
      <c r="X64" s="14">
        <f t="shared" si="20"/>
        <v>0.3333333333333333</v>
      </c>
      <c r="Y64" s="13">
        <v>0.364</v>
      </c>
      <c r="Z64" s="10" t="str">
        <f t="shared" si="21"/>
        <v>김혁</v>
      </c>
      <c r="AB64" s="30"/>
    </row>
    <row r="65" spans="1:28" ht="15" customHeight="1">
      <c r="A65" s="3" t="s">
        <v>309</v>
      </c>
      <c r="B65" s="3">
        <v>12</v>
      </c>
      <c r="C65" s="3" t="s">
        <v>119</v>
      </c>
      <c r="D65" s="10" t="s">
        <v>120</v>
      </c>
      <c r="E65" s="3">
        <v>8</v>
      </c>
      <c r="F65" s="36">
        <v>44</v>
      </c>
      <c r="G65" s="36">
        <v>39</v>
      </c>
      <c r="H65" s="3">
        <v>14</v>
      </c>
      <c r="I65" s="3">
        <v>16</v>
      </c>
      <c r="J65" s="3">
        <v>16</v>
      </c>
      <c r="K65" s="3">
        <v>0</v>
      </c>
      <c r="L65" s="3">
        <v>0</v>
      </c>
      <c r="M65" s="3">
        <v>0</v>
      </c>
      <c r="N65" s="3">
        <v>13</v>
      </c>
      <c r="O65" s="3">
        <v>4</v>
      </c>
      <c r="P65" s="3">
        <v>5</v>
      </c>
      <c r="Q65" s="3">
        <v>1</v>
      </c>
      <c r="R65" s="3">
        <v>10</v>
      </c>
      <c r="S65" s="3">
        <v>0</v>
      </c>
      <c r="T65" s="3">
        <v>0</v>
      </c>
      <c r="U65" s="13">
        <f t="shared" si="17"/>
        <v>0.4772727272727273</v>
      </c>
      <c r="V65" s="13">
        <f t="shared" si="18"/>
        <v>0.41025641025641024</v>
      </c>
      <c r="W65" s="13">
        <f t="shared" si="19"/>
        <v>0.8875291375291375</v>
      </c>
      <c r="X65" s="14">
        <f t="shared" si="20"/>
        <v>0.41025641025641024</v>
      </c>
      <c r="Y65" s="13">
        <v>0.333</v>
      </c>
      <c r="Z65" s="10" t="str">
        <f t="shared" si="21"/>
        <v>최재경</v>
      </c>
      <c r="AB65" s="30"/>
    </row>
    <row r="66" spans="1:28" ht="15" customHeight="1">
      <c r="A66" s="3" t="s">
        <v>309</v>
      </c>
      <c r="B66" s="3">
        <v>17</v>
      </c>
      <c r="C66" s="3" t="s">
        <v>121</v>
      </c>
      <c r="D66" s="10" t="s">
        <v>122</v>
      </c>
      <c r="E66" s="3">
        <v>8</v>
      </c>
      <c r="F66" s="36">
        <v>36</v>
      </c>
      <c r="G66" s="36">
        <v>28</v>
      </c>
      <c r="H66" s="3">
        <v>6</v>
      </c>
      <c r="I66" s="3">
        <v>7</v>
      </c>
      <c r="J66" s="3">
        <v>7</v>
      </c>
      <c r="K66" s="3">
        <v>0</v>
      </c>
      <c r="L66" s="3">
        <v>0</v>
      </c>
      <c r="M66" s="3">
        <v>0</v>
      </c>
      <c r="N66" s="3">
        <v>10</v>
      </c>
      <c r="O66" s="3">
        <v>5</v>
      </c>
      <c r="P66" s="3">
        <v>1</v>
      </c>
      <c r="Q66" s="3">
        <v>0</v>
      </c>
      <c r="R66" s="3">
        <v>9</v>
      </c>
      <c r="S66" s="3">
        <v>1</v>
      </c>
      <c r="T66" s="3">
        <v>3</v>
      </c>
      <c r="U66" s="13">
        <f t="shared" si="17"/>
        <v>0.3333333333333333</v>
      </c>
      <c r="V66" s="13">
        <f t="shared" si="18"/>
        <v>0.25</v>
      </c>
      <c r="W66" s="13">
        <f t="shared" si="19"/>
        <v>0.5833333333333333</v>
      </c>
      <c r="X66" s="14">
        <f t="shared" si="20"/>
        <v>0.25</v>
      </c>
      <c r="Y66" s="13">
        <v>0.316</v>
      </c>
      <c r="Z66" s="10" t="str">
        <f t="shared" si="21"/>
        <v>정민수</v>
      </c>
      <c r="AB66" s="30"/>
    </row>
    <row r="67" spans="1:28" ht="15" customHeight="1">
      <c r="A67" s="3" t="s">
        <v>309</v>
      </c>
      <c r="B67" s="3">
        <v>18</v>
      </c>
      <c r="C67" s="3" t="s">
        <v>123</v>
      </c>
      <c r="D67" s="10" t="s">
        <v>124</v>
      </c>
      <c r="E67" s="3">
        <v>9</v>
      </c>
      <c r="F67" s="36">
        <v>37</v>
      </c>
      <c r="G67" s="36">
        <v>32</v>
      </c>
      <c r="H67" s="3">
        <v>10</v>
      </c>
      <c r="I67" s="3">
        <v>6</v>
      </c>
      <c r="J67" s="3">
        <v>6</v>
      </c>
      <c r="K67" s="3">
        <v>0</v>
      </c>
      <c r="L67" s="3">
        <v>0</v>
      </c>
      <c r="M67" s="3">
        <v>0</v>
      </c>
      <c r="N67" s="3">
        <v>8</v>
      </c>
      <c r="O67" s="3">
        <v>3</v>
      </c>
      <c r="P67" s="3">
        <v>9</v>
      </c>
      <c r="Q67" s="3">
        <v>2</v>
      </c>
      <c r="R67" s="3">
        <v>2</v>
      </c>
      <c r="S67" s="3">
        <v>0</v>
      </c>
      <c r="T67" s="3">
        <v>0</v>
      </c>
      <c r="U67" s="13">
        <f t="shared" si="17"/>
        <v>0.2972972972972973</v>
      </c>
      <c r="V67" s="13">
        <f t="shared" si="18"/>
        <v>0.1875</v>
      </c>
      <c r="W67" s="13">
        <f t="shared" si="19"/>
        <v>0.4847972972972973</v>
      </c>
      <c r="X67" s="14">
        <f t="shared" si="20"/>
        <v>0.1875</v>
      </c>
      <c r="Y67" s="13">
        <v>0.222</v>
      </c>
      <c r="Z67" s="10" t="str">
        <f t="shared" si="21"/>
        <v>안덕기</v>
      </c>
      <c r="AB67" s="30"/>
    </row>
    <row r="68" spans="1:28" ht="15" customHeight="1">
      <c r="A68" s="3" t="s">
        <v>309</v>
      </c>
      <c r="B68" s="3">
        <v>23</v>
      </c>
      <c r="C68" s="3" t="s">
        <v>125</v>
      </c>
      <c r="D68" s="10" t="s">
        <v>126</v>
      </c>
      <c r="E68" s="3">
        <v>3</v>
      </c>
      <c r="F68" s="36">
        <v>15</v>
      </c>
      <c r="G68" s="36">
        <v>8</v>
      </c>
      <c r="H68" s="3">
        <v>6</v>
      </c>
      <c r="I68" s="3">
        <v>5</v>
      </c>
      <c r="J68" s="3">
        <v>3</v>
      </c>
      <c r="K68" s="3">
        <v>0</v>
      </c>
      <c r="L68" s="3">
        <v>2</v>
      </c>
      <c r="M68" s="3">
        <v>0</v>
      </c>
      <c r="N68" s="3">
        <v>8</v>
      </c>
      <c r="O68" s="3">
        <v>6</v>
      </c>
      <c r="P68" s="3">
        <v>0</v>
      </c>
      <c r="Q68" s="3">
        <v>1</v>
      </c>
      <c r="R68" s="3">
        <v>4</v>
      </c>
      <c r="S68" s="3">
        <v>0</v>
      </c>
      <c r="T68" s="3">
        <v>0</v>
      </c>
      <c r="U68" s="13">
        <f t="shared" si="17"/>
        <v>0.8</v>
      </c>
      <c r="V68" s="13">
        <f t="shared" si="18"/>
        <v>1.125</v>
      </c>
      <c r="W68" s="13">
        <f t="shared" si="19"/>
        <v>1.925</v>
      </c>
      <c r="X68" s="14">
        <f t="shared" si="20"/>
        <v>0.625</v>
      </c>
      <c r="Y68" s="13">
        <v>0.833</v>
      </c>
      <c r="Z68" s="10" t="str">
        <f t="shared" si="21"/>
        <v>하득인</v>
      </c>
      <c r="AB68" s="30"/>
    </row>
    <row r="69" spans="1:28" ht="15" customHeight="1">
      <c r="A69" s="3" t="s">
        <v>307</v>
      </c>
      <c r="B69" s="3">
        <v>24</v>
      </c>
      <c r="C69" s="3" t="s">
        <v>127</v>
      </c>
      <c r="D69" s="10" t="s">
        <v>310</v>
      </c>
      <c r="E69" s="3">
        <v>1</v>
      </c>
      <c r="F69" s="36">
        <v>6</v>
      </c>
      <c r="G69" s="36">
        <v>5</v>
      </c>
      <c r="H69" s="3">
        <v>1</v>
      </c>
      <c r="I69" s="3">
        <v>1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>
        <v>1</v>
      </c>
      <c r="Q69" s="3">
        <v>0</v>
      </c>
      <c r="R69" s="3">
        <v>1</v>
      </c>
      <c r="S69" s="3">
        <v>0</v>
      </c>
      <c r="T69" s="3">
        <v>0</v>
      </c>
      <c r="U69" s="13">
        <f t="shared" si="17"/>
        <v>0.3333333333333333</v>
      </c>
      <c r="V69" s="13">
        <f t="shared" si="18"/>
        <v>0.2</v>
      </c>
      <c r="W69" s="13">
        <f t="shared" si="19"/>
        <v>0.5333333333333333</v>
      </c>
      <c r="X69" s="14">
        <f t="shared" si="20"/>
        <v>0.2</v>
      </c>
      <c r="Y69" s="13">
        <v>0</v>
      </c>
      <c r="Z69" s="10" t="str">
        <f t="shared" si="21"/>
        <v>김범선</v>
      </c>
      <c r="AB69" s="30"/>
    </row>
    <row r="70" spans="1:28" ht="15" customHeight="1">
      <c r="A70" s="3" t="s">
        <v>307</v>
      </c>
      <c r="B70" s="3">
        <v>27</v>
      </c>
      <c r="C70" s="3" t="s">
        <v>128</v>
      </c>
      <c r="D70" s="10" t="s">
        <v>311</v>
      </c>
      <c r="E70" s="3">
        <v>1</v>
      </c>
      <c r="F70" s="36">
        <v>5</v>
      </c>
      <c r="G70" s="36">
        <v>4</v>
      </c>
      <c r="H70" s="3">
        <v>2</v>
      </c>
      <c r="I70" s="3">
        <v>2</v>
      </c>
      <c r="J70" s="3">
        <v>1</v>
      </c>
      <c r="K70" s="3">
        <v>1</v>
      </c>
      <c r="L70" s="3">
        <v>0</v>
      </c>
      <c r="M70" s="3">
        <v>0</v>
      </c>
      <c r="N70" s="3">
        <v>3</v>
      </c>
      <c r="O70" s="3">
        <v>1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13">
        <f t="shared" si="17"/>
        <v>0.6</v>
      </c>
      <c r="V70" s="13">
        <f t="shared" si="18"/>
        <v>0.75</v>
      </c>
      <c r="W70" s="13">
        <f t="shared" si="19"/>
        <v>1.35</v>
      </c>
      <c r="X70" s="14">
        <f t="shared" si="20"/>
        <v>0.5</v>
      </c>
      <c r="Y70" s="13">
        <v>1</v>
      </c>
      <c r="Z70" s="10" t="str">
        <f t="shared" si="21"/>
        <v>김장섭</v>
      </c>
      <c r="AB70" s="30"/>
    </row>
    <row r="71" spans="1:28" ht="15" customHeight="1">
      <c r="A71" s="3" t="s">
        <v>104</v>
      </c>
      <c r="B71" s="3">
        <v>29</v>
      </c>
      <c r="C71" s="3" t="s">
        <v>129</v>
      </c>
      <c r="D71" s="10" t="s">
        <v>130</v>
      </c>
      <c r="E71" s="3">
        <v>9</v>
      </c>
      <c r="F71" s="36">
        <v>42</v>
      </c>
      <c r="G71" s="36">
        <v>34</v>
      </c>
      <c r="H71" s="3">
        <v>11</v>
      </c>
      <c r="I71" s="3">
        <v>10</v>
      </c>
      <c r="J71" s="3">
        <v>10</v>
      </c>
      <c r="K71" s="3">
        <v>0</v>
      </c>
      <c r="L71" s="3">
        <v>0</v>
      </c>
      <c r="M71" s="3">
        <v>0</v>
      </c>
      <c r="N71" s="3">
        <v>9</v>
      </c>
      <c r="O71" s="3">
        <v>8</v>
      </c>
      <c r="P71" s="3">
        <v>3</v>
      </c>
      <c r="Q71" s="3">
        <v>0</v>
      </c>
      <c r="R71" s="3">
        <v>11</v>
      </c>
      <c r="S71" s="3">
        <v>0</v>
      </c>
      <c r="T71" s="3">
        <v>0</v>
      </c>
      <c r="U71" s="13">
        <f t="shared" si="17"/>
        <v>0.42857142857142855</v>
      </c>
      <c r="V71" s="13">
        <f t="shared" si="18"/>
        <v>0.29411764705882354</v>
      </c>
      <c r="W71" s="13">
        <f t="shared" si="19"/>
        <v>0.7226890756302521</v>
      </c>
      <c r="X71" s="14">
        <f t="shared" si="20"/>
        <v>0.29411764705882354</v>
      </c>
      <c r="Y71" s="13">
        <v>0.375</v>
      </c>
      <c r="Z71" s="10" t="str">
        <f t="shared" si="21"/>
        <v>김동현</v>
      </c>
      <c r="AB71" s="30"/>
    </row>
    <row r="72" spans="1:28" ht="15" customHeight="1">
      <c r="A72" s="3" t="s">
        <v>309</v>
      </c>
      <c r="B72" s="3">
        <v>30</v>
      </c>
      <c r="C72" s="3" t="s">
        <v>131</v>
      </c>
      <c r="D72" s="10" t="s">
        <v>132</v>
      </c>
      <c r="E72" s="3">
        <v>10</v>
      </c>
      <c r="F72" s="36">
        <v>31</v>
      </c>
      <c r="G72" s="36">
        <v>25</v>
      </c>
      <c r="H72" s="3">
        <v>4</v>
      </c>
      <c r="I72" s="3">
        <v>5</v>
      </c>
      <c r="J72" s="3">
        <v>3</v>
      </c>
      <c r="K72" s="3">
        <v>1</v>
      </c>
      <c r="L72" s="3">
        <v>1</v>
      </c>
      <c r="M72" s="3">
        <v>0</v>
      </c>
      <c r="N72" s="3">
        <v>2</v>
      </c>
      <c r="O72" s="3">
        <v>3</v>
      </c>
      <c r="P72" s="3">
        <v>9</v>
      </c>
      <c r="Q72" s="3">
        <v>3</v>
      </c>
      <c r="R72" s="3">
        <v>2</v>
      </c>
      <c r="S72" s="3">
        <v>0</v>
      </c>
      <c r="T72" s="3">
        <v>0</v>
      </c>
      <c r="U72" s="13">
        <f t="shared" si="17"/>
        <v>0.3548387096774194</v>
      </c>
      <c r="V72" s="13">
        <f t="shared" si="18"/>
        <v>0.32</v>
      </c>
      <c r="W72" s="13">
        <f t="shared" si="19"/>
        <v>0.6748387096774193</v>
      </c>
      <c r="X72" s="14">
        <f t="shared" si="20"/>
        <v>0.2</v>
      </c>
      <c r="Y72" s="13">
        <v>0.231</v>
      </c>
      <c r="Z72" s="10" t="str">
        <f t="shared" si="21"/>
        <v>이석형</v>
      </c>
      <c r="AB72"/>
    </row>
    <row r="73" spans="1:28" ht="15" customHeight="1">
      <c r="A73" s="3" t="s">
        <v>309</v>
      </c>
      <c r="B73" s="3">
        <v>36</v>
      </c>
      <c r="C73" s="3" t="s">
        <v>133</v>
      </c>
      <c r="D73" s="10" t="s">
        <v>134</v>
      </c>
      <c r="E73" s="3">
        <v>13</v>
      </c>
      <c r="F73" s="36">
        <v>61</v>
      </c>
      <c r="G73" s="36">
        <v>52</v>
      </c>
      <c r="H73" s="3">
        <v>13</v>
      </c>
      <c r="I73" s="3">
        <v>21</v>
      </c>
      <c r="J73" s="3">
        <v>14</v>
      </c>
      <c r="K73" s="3">
        <v>4</v>
      </c>
      <c r="L73" s="3">
        <v>2</v>
      </c>
      <c r="M73" s="3">
        <v>1</v>
      </c>
      <c r="N73" s="3">
        <v>26</v>
      </c>
      <c r="O73" s="3">
        <v>6</v>
      </c>
      <c r="P73" s="3">
        <v>5</v>
      </c>
      <c r="Q73" s="3">
        <v>3</v>
      </c>
      <c r="R73" s="3">
        <v>16</v>
      </c>
      <c r="S73" s="3">
        <v>1</v>
      </c>
      <c r="T73" s="3">
        <v>0</v>
      </c>
      <c r="U73" s="13">
        <f t="shared" si="17"/>
        <v>0.4918032786885246</v>
      </c>
      <c r="V73" s="13">
        <f t="shared" si="18"/>
        <v>0.6153846153846154</v>
      </c>
      <c r="W73" s="13">
        <f t="shared" si="19"/>
        <v>1.10718789407314</v>
      </c>
      <c r="X73" s="14">
        <f t="shared" si="20"/>
        <v>0.40384615384615385</v>
      </c>
      <c r="Y73" s="13">
        <v>0.5</v>
      </c>
      <c r="Z73" s="10" t="str">
        <f t="shared" si="21"/>
        <v>이상운</v>
      </c>
      <c r="AB73" s="30"/>
    </row>
    <row r="74" spans="1:28" ht="15" customHeight="1">
      <c r="A74" s="3" t="s">
        <v>309</v>
      </c>
      <c r="B74" s="3">
        <v>40</v>
      </c>
      <c r="C74" s="3" t="s">
        <v>135</v>
      </c>
      <c r="D74" s="10" t="s">
        <v>136</v>
      </c>
      <c r="E74" s="3">
        <v>16</v>
      </c>
      <c r="F74" s="36">
        <v>55</v>
      </c>
      <c r="G74" s="36">
        <v>43</v>
      </c>
      <c r="H74" s="3">
        <v>14</v>
      </c>
      <c r="I74" s="3">
        <v>10</v>
      </c>
      <c r="J74" s="3">
        <v>9</v>
      </c>
      <c r="K74" s="3">
        <v>1</v>
      </c>
      <c r="L74" s="3">
        <v>0</v>
      </c>
      <c r="M74" s="3">
        <v>0</v>
      </c>
      <c r="N74" s="3">
        <v>7</v>
      </c>
      <c r="O74" s="3">
        <v>4</v>
      </c>
      <c r="P74" s="3">
        <v>12</v>
      </c>
      <c r="Q74" s="3">
        <v>8</v>
      </c>
      <c r="R74" s="3">
        <v>15</v>
      </c>
      <c r="S74" s="3">
        <v>0</v>
      </c>
      <c r="T74" s="3">
        <v>0</v>
      </c>
      <c r="U74" s="13">
        <f t="shared" si="17"/>
        <v>0.4</v>
      </c>
      <c r="V74" s="13">
        <f t="shared" si="18"/>
        <v>0.2558139534883721</v>
      </c>
      <c r="W74" s="13">
        <f t="shared" si="19"/>
        <v>0.6558139534883721</v>
      </c>
      <c r="X74" s="14">
        <f t="shared" si="20"/>
        <v>0.23255813953488372</v>
      </c>
      <c r="Y74" s="13">
        <v>0.227</v>
      </c>
      <c r="Z74" s="10" t="str">
        <f t="shared" si="21"/>
        <v>류지호</v>
      </c>
      <c r="AB74"/>
    </row>
    <row r="75" spans="1:28" ht="15" customHeight="1">
      <c r="A75" s="3" t="s">
        <v>309</v>
      </c>
      <c r="B75" s="3">
        <v>42</v>
      </c>
      <c r="C75" s="3" t="s">
        <v>137</v>
      </c>
      <c r="D75" s="10" t="s">
        <v>138</v>
      </c>
      <c r="E75" s="3">
        <v>9</v>
      </c>
      <c r="F75" s="36">
        <v>35</v>
      </c>
      <c r="G75" s="36">
        <v>28</v>
      </c>
      <c r="H75" s="3">
        <v>6</v>
      </c>
      <c r="I75" s="3">
        <v>9</v>
      </c>
      <c r="J75" s="3">
        <v>4</v>
      </c>
      <c r="K75" s="3">
        <v>4</v>
      </c>
      <c r="L75" s="3">
        <v>1</v>
      </c>
      <c r="M75" s="3">
        <v>0</v>
      </c>
      <c r="N75" s="3">
        <v>4</v>
      </c>
      <c r="O75" s="3">
        <v>4</v>
      </c>
      <c r="P75" s="3">
        <v>10</v>
      </c>
      <c r="Q75" s="3">
        <v>2</v>
      </c>
      <c r="R75" s="3">
        <v>4</v>
      </c>
      <c r="S75" s="3">
        <v>0</v>
      </c>
      <c r="T75" s="3">
        <v>1</v>
      </c>
      <c r="U75" s="13">
        <f t="shared" si="17"/>
        <v>0.42857142857142855</v>
      </c>
      <c r="V75" s="13">
        <f t="shared" si="18"/>
        <v>0.5357142857142857</v>
      </c>
      <c r="W75" s="13">
        <f t="shared" si="19"/>
        <v>0.9642857142857142</v>
      </c>
      <c r="X75" s="14">
        <f t="shared" si="20"/>
        <v>0.32142857142857145</v>
      </c>
      <c r="Y75" s="13">
        <v>0.154</v>
      </c>
      <c r="Z75" s="10" t="str">
        <f t="shared" si="21"/>
        <v>전홍수</v>
      </c>
      <c r="AB75" s="30"/>
    </row>
    <row r="76" spans="1:28" ht="15" customHeight="1">
      <c r="A76" s="3" t="s">
        <v>309</v>
      </c>
      <c r="B76" s="3">
        <v>50</v>
      </c>
      <c r="C76" s="3" t="s">
        <v>139</v>
      </c>
      <c r="D76" s="10" t="s">
        <v>140</v>
      </c>
      <c r="E76" s="3">
        <v>8</v>
      </c>
      <c r="F76" s="36">
        <v>29</v>
      </c>
      <c r="G76" s="36">
        <v>24</v>
      </c>
      <c r="H76" s="3">
        <v>10</v>
      </c>
      <c r="I76" s="3">
        <v>7</v>
      </c>
      <c r="J76" s="3">
        <v>5</v>
      </c>
      <c r="K76" s="3">
        <v>1</v>
      </c>
      <c r="L76" s="3">
        <v>0</v>
      </c>
      <c r="M76" s="3">
        <v>0</v>
      </c>
      <c r="N76" s="3">
        <v>4</v>
      </c>
      <c r="O76" s="3">
        <v>4</v>
      </c>
      <c r="P76" s="3">
        <v>11</v>
      </c>
      <c r="Q76" s="3">
        <v>1</v>
      </c>
      <c r="R76" s="3">
        <v>5</v>
      </c>
      <c r="S76" s="3">
        <v>0</v>
      </c>
      <c r="T76" s="3">
        <v>0</v>
      </c>
      <c r="U76" s="13">
        <f t="shared" si="17"/>
        <v>0.41379310344827586</v>
      </c>
      <c r="V76" s="13">
        <f t="shared" si="18"/>
        <v>0.2916666666666667</v>
      </c>
      <c r="W76" s="13">
        <f t="shared" si="19"/>
        <v>0.7054597701149425</v>
      </c>
      <c r="X76" s="14">
        <f t="shared" si="20"/>
        <v>0.2916666666666667</v>
      </c>
      <c r="Y76" s="13">
        <v>0.273</v>
      </c>
      <c r="Z76" s="10" t="str">
        <f t="shared" si="21"/>
        <v>김기현</v>
      </c>
      <c r="AB76" s="30"/>
    </row>
    <row r="77" spans="1:28" ht="15" customHeight="1">
      <c r="A77" s="3" t="s">
        <v>104</v>
      </c>
      <c r="B77" s="3">
        <v>75</v>
      </c>
      <c r="C77" s="3" t="s">
        <v>141</v>
      </c>
      <c r="D77" s="10" t="s">
        <v>142</v>
      </c>
      <c r="E77" s="3">
        <v>4</v>
      </c>
      <c r="F77" s="36">
        <v>15</v>
      </c>
      <c r="G77" s="36">
        <v>15</v>
      </c>
      <c r="H77" s="3">
        <v>4</v>
      </c>
      <c r="I77" s="3">
        <v>2</v>
      </c>
      <c r="J77" s="3">
        <v>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5</v>
      </c>
      <c r="Q77" s="3">
        <v>0</v>
      </c>
      <c r="R77" s="3">
        <v>2</v>
      </c>
      <c r="S77" s="3">
        <v>0</v>
      </c>
      <c r="T77" s="3">
        <v>0</v>
      </c>
      <c r="U77" s="13">
        <f t="shared" si="17"/>
        <v>0.13333333333333333</v>
      </c>
      <c r="V77" s="13">
        <f t="shared" si="18"/>
        <v>0.13333333333333333</v>
      </c>
      <c r="W77" s="13">
        <f t="shared" si="19"/>
        <v>0.26666666666666666</v>
      </c>
      <c r="X77" s="14">
        <f t="shared" si="20"/>
        <v>0.13333333333333333</v>
      </c>
      <c r="Y77" s="13">
        <v>0.125</v>
      </c>
      <c r="Z77" s="10" t="str">
        <f t="shared" si="21"/>
        <v>Steven</v>
      </c>
      <c r="AB77" s="30"/>
    </row>
    <row r="78" spans="1:28" ht="15" customHeight="1">
      <c r="A78" s="3" t="s">
        <v>104</v>
      </c>
      <c r="B78" s="3">
        <v>99</v>
      </c>
      <c r="C78" s="3" t="s">
        <v>143</v>
      </c>
      <c r="D78" s="10" t="s">
        <v>144</v>
      </c>
      <c r="E78" s="3">
        <v>6</v>
      </c>
      <c r="F78" s="36">
        <v>13</v>
      </c>
      <c r="G78" s="36">
        <v>9</v>
      </c>
      <c r="H78" s="3">
        <v>3</v>
      </c>
      <c r="I78" s="3">
        <v>3</v>
      </c>
      <c r="J78" s="3">
        <v>2</v>
      </c>
      <c r="K78" s="3">
        <v>1</v>
      </c>
      <c r="L78" s="3">
        <v>0</v>
      </c>
      <c r="M78" s="3">
        <v>0</v>
      </c>
      <c r="N78" s="3">
        <v>1</v>
      </c>
      <c r="O78" s="3">
        <v>1</v>
      </c>
      <c r="P78" s="3">
        <v>5</v>
      </c>
      <c r="Q78" s="3">
        <v>3</v>
      </c>
      <c r="R78" s="3">
        <v>2</v>
      </c>
      <c r="S78" s="3">
        <v>1</v>
      </c>
      <c r="T78" s="3">
        <v>0</v>
      </c>
      <c r="U78" s="13">
        <f t="shared" si="17"/>
        <v>0.5384615384615384</v>
      </c>
      <c r="V78" s="13">
        <f t="shared" si="18"/>
        <v>0.4444444444444444</v>
      </c>
      <c r="W78" s="13">
        <f t="shared" si="19"/>
        <v>0.9829059829059829</v>
      </c>
      <c r="X78" s="14">
        <f t="shared" si="20"/>
        <v>0.3333333333333333</v>
      </c>
      <c r="Y78" s="13">
        <v>0</v>
      </c>
      <c r="Z78" s="10" t="str">
        <f t="shared" si="21"/>
        <v>손태궁</v>
      </c>
      <c r="AB78" s="30"/>
    </row>
    <row r="79" spans="1:28" ht="15" customHeight="1">
      <c r="A79" s="3" t="s">
        <v>309</v>
      </c>
      <c r="B79" s="3">
        <v>75</v>
      </c>
      <c r="C79" s="3" t="s">
        <v>145</v>
      </c>
      <c r="D79" s="10" t="s">
        <v>145</v>
      </c>
      <c r="U79" s="13"/>
      <c r="V79" s="13"/>
      <c r="W79" s="13"/>
      <c r="X79" s="14"/>
      <c r="Y79" s="13"/>
      <c r="Z79" s="10" t="str">
        <f t="shared" si="21"/>
        <v>Jon Joo</v>
      </c>
      <c r="AB79" s="30"/>
    </row>
    <row r="80" spans="1:28" ht="15.75" customHeight="1">
      <c r="A80" s="3" t="s">
        <v>309</v>
      </c>
      <c r="B80" s="3">
        <v>99</v>
      </c>
      <c r="C80" s="3" t="s">
        <v>146</v>
      </c>
      <c r="D80" s="10" t="s">
        <v>147</v>
      </c>
      <c r="U80" s="13"/>
      <c r="V80" s="13"/>
      <c r="W80" s="13"/>
      <c r="X80" s="14"/>
      <c r="Z80" s="10" t="str">
        <f t="shared" si="21"/>
        <v>박성환</v>
      </c>
      <c r="AB80" s="30"/>
    </row>
    <row r="81" spans="1:27" s="29" customFormat="1" ht="15" customHeight="1">
      <c r="A81" s="21" t="s">
        <v>312</v>
      </c>
      <c r="B81" s="21"/>
      <c r="C81" s="22"/>
      <c r="D81" s="22"/>
      <c r="E81" s="23">
        <v>16</v>
      </c>
      <c r="F81" s="24">
        <f aca="true" t="shared" si="22" ref="F81:T81">SUM(F56:F80)</f>
        <v>752</v>
      </c>
      <c r="G81" s="24">
        <f t="shared" si="22"/>
        <v>612</v>
      </c>
      <c r="H81" s="24">
        <f t="shared" si="22"/>
        <v>193</v>
      </c>
      <c r="I81" s="24">
        <f t="shared" si="22"/>
        <v>177</v>
      </c>
      <c r="J81" s="24">
        <f t="shared" si="22"/>
        <v>140</v>
      </c>
      <c r="K81" s="24">
        <f t="shared" si="22"/>
        <v>25</v>
      </c>
      <c r="L81" s="24">
        <f t="shared" si="22"/>
        <v>8</v>
      </c>
      <c r="M81" s="24">
        <f t="shared" si="22"/>
        <v>3</v>
      </c>
      <c r="N81" s="24">
        <f t="shared" si="22"/>
        <v>168</v>
      </c>
      <c r="O81" s="24">
        <f t="shared" si="22"/>
        <v>99</v>
      </c>
      <c r="P81" s="24">
        <f t="shared" si="22"/>
        <v>139</v>
      </c>
      <c r="Q81" s="24">
        <f t="shared" si="22"/>
        <v>36</v>
      </c>
      <c r="R81" s="24">
        <f t="shared" si="22"/>
        <v>157</v>
      </c>
      <c r="S81" s="24">
        <f t="shared" si="22"/>
        <v>5</v>
      </c>
      <c r="T81" s="24">
        <f t="shared" si="22"/>
        <v>5</v>
      </c>
      <c r="U81" s="25">
        <f>(I81+O81+Q81)/F81</f>
        <v>0.4148936170212766</v>
      </c>
      <c r="V81" s="25">
        <f>(J81+2*K81+3*L81+4*M81)/G81</f>
        <v>0.369281045751634</v>
      </c>
      <c r="W81" s="25">
        <f>U81+V81</f>
        <v>0.7841746627729106</v>
      </c>
      <c r="X81" s="26">
        <f>I81/G81</f>
        <v>0.28921568627450983</v>
      </c>
      <c r="Y81" s="25">
        <v>0.303</v>
      </c>
      <c r="Z81" s="27"/>
      <c r="AA81" s="28"/>
    </row>
    <row r="83" spans="1:25" s="1" customFormat="1" ht="15" customHeight="1">
      <c r="A83" s="1" t="s">
        <v>270</v>
      </c>
      <c r="B83" s="1" t="s">
        <v>271</v>
      </c>
      <c r="C83" s="1" t="s">
        <v>0</v>
      </c>
      <c r="D83" s="1" t="s">
        <v>272</v>
      </c>
      <c r="E83" s="1" t="s">
        <v>1</v>
      </c>
      <c r="F83" s="1" t="s">
        <v>2</v>
      </c>
      <c r="G83" s="1" t="s">
        <v>3</v>
      </c>
      <c r="H83" s="1" t="s">
        <v>4</v>
      </c>
      <c r="I83" s="1" t="s">
        <v>5</v>
      </c>
      <c r="J83" s="1" t="s">
        <v>6</v>
      </c>
      <c r="K83" s="1" t="s">
        <v>7</v>
      </c>
      <c r="L83" s="1" t="s">
        <v>8</v>
      </c>
      <c r="M83" s="1" t="s">
        <v>9</v>
      </c>
      <c r="N83" s="1" t="s">
        <v>10</v>
      </c>
      <c r="O83" s="1" t="s">
        <v>11</v>
      </c>
      <c r="P83" s="1" t="s">
        <v>12</v>
      </c>
      <c r="Q83" s="1" t="s">
        <v>13</v>
      </c>
      <c r="R83" s="1" t="s">
        <v>14</v>
      </c>
      <c r="S83" s="1" t="s">
        <v>15</v>
      </c>
      <c r="T83" s="1" t="s">
        <v>16</v>
      </c>
      <c r="U83" s="2" t="s">
        <v>17</v>
      </c>
      <c r="V83" s="1" t="s">
        <v>18</v>
      </c>
      <c r="W83" s="1" t="s">
        <v>273</v>
      </c>
      <c r="X83" s="1" t="s">
        <v>274</v>
      </c>
      <c r="Y83" s="1" t="s">
        <v>275</v>
      </c>
    </row>
    <row r="84" spans="1:25" ht="15" customHeight="1">
      <c r="A84" s="3" t="s">
        <v>276</v>
      </c>
      <c r="C84" s="3" t="s">
        <v>277</v>
      </c>
      <c r="D84" s="4" t="s">
        <v>278</v>
      </c>
      <c r="E84" s="5" t="s">
        <v>279</v>
      </c>
      <c r="F84" s="6" t="s">
        <v>280</v>
      </c>
      <c r="G84" s="6" t="s">
        <v>281</v>
      </c>
      <c r="H84" s="5" t="s">
        <v>282</v>
      </c>
      <c r="I84" s="5" t="s">
        <v>283</v>
      </c>
      <c r="J84" s="5" t="s">
        <v>284</v>
      </c>
      <c r="K84" s="5" t="s">
        <v>285</v>
      </c>
      <c r="L84" s="5" t="s">
        <v>286</v>
      </c>
      <c r="M84" s="5" t="s">
        <v>287</v>
      </c>
      <c r="N84" s="5" t="s">
        <v>288</v>
      </c>
      <c r="O84" s="5" t="s">
        <v>289</v>
      </c>
      <c r="P84" s="5" t="s">
        <v>290</v>
      </c>
      <c r="Q84" s="5" t="s">
        <v>291</v>
      </c>
      <c r="R84" s="5" t="s">
        <v>292</v>
      </c>
      <c r="S84" s="5" t="s">
        <v>293</v>
      </c>
      <c r="T84" s="5" t="s">
        <v>294</v>
      </c>
      <c r="U84" s="7" t="s">
        <v>295</v>
      </c>
      <c r="V84" s="7" t="s">
        <v>296</v>
      </c>
      <c r="W84" s="7" t="s">
        <v>297</v>
      </c>
      <c r="X84" s="8" t="s">
        <v>298</v>
      </c>
      <c r="Y84" s="9" t="s">
        <v>299</v>
      </c>
    </row>
    <row r="85" spans="1:26" ht="15" customHeight="1">
      <c r="A85" s="3" t="s">
        <v>313</v>
      </c>
      <c r="B85" s="3">
        <v>0</v>
      </c>
      <c r="C85" s="3" t="s">
        <v>148</v>
      </c>
      <c r="D85" s="10" t="s">
        <v>149</v>
      </c>
      <c r="E85" s="3">
        <v>10</v>
      </c>
      <c r="F85" s="36">
        <v>51</v>
      </c>
      <c r="G85" s="36">
        <v>36</v>
      </c>
      <c r="H85" s="3">
        <v>14</v>
      </c>
      <c r="I85" s="3">
        <v>17</v>
      </c>
      <c r="J85" s="3">
        <v>8</v>
      </c>
      <c r="K85" s="3">
        <v>3</v>
      </c>
      <c r="L85" s="3">
        <v>1</v>
      </c>
      <c r="M85" s="3">
        <v>5</v>
      </c>
      <c r="N85" s="3">
        <v>17</v>
      </c>
      <c r="O85" s="3">
        <v>13</v>
      </c>
      <c r="P85" s="3">
        <v>3</v>
      </c>
      <c r="Q85" s="3">
        <v>2</v>
      </c>
      <c r="R85" s="3">
        <v>13</v>
      </c>
      <c r="S85" s="3">
        <v>0</v>
      </c>
      <c r="T85" s="3">
        <v>0</v>
      </c>
      <c r="U85" s="13">
        <f aca="true" t="shared" si="23" ref="U85:U113">(I85+O85+Q85)/F85</f>
        <v>0.6274509803921569</v>
      </c>
      <c r="V85" s="13">
        <f aca="true" t="shared" si="24" ref="V85:V113">(J85+2*K85+3*L85+4*M85)/G85</f>
        <v>1.0277777777777777</v>
      </c>
      <c r="W85" s="13">
        <f aca="true" t="shared" si="25" ref="W85:W113">U85+V85</f>
        <v>1.6552287581699345</v>
      </c>
      <c r="X85" s="14">
        <f aca="true" t="shared" si="26" ref="X85:X113">I85/G85</f>
        <v>0.4722222222222222</v>
      </c>
      <c r="Y85" s="37">
        <v>0.474</v>
      </c>
      <c r="Z85" s="10" t="str">
        <f aca="true" t="shared" si="27" ref="Z85:Z112">D85</f>
        <v>김민수</v>
      </c>
    </row>
    <row r="86" spans="1:26" ht="15" customHeight="1">
      <c r="A86" s="3" t="s">
        <v>150</v>
      </c>
      <c r="B86" s="3">
        <v>1</v>
      </c>
      <c r="C86" s="3" t="s">
        <v>151</v>
      </c>
      <c r="D86" s="10" t="s">
        <v>152</v>
      </c>
      <c r="E86" s="3">
        <v>6</v>
      </c>
      <c r="F86" s="36">
        <v>22</v>
      </c>
      <c r="G86" s="36">
        <v>15</v>
      </c>
      <c r="H86" s="3">
        <v>8</v>
      </c>
      <c r="I86" s="3">
        <v>4</v>
      </c>
      <c r="J86" s="3">
        <v>3</v>
      </c>
      <c r="K86" s="3">
        <v>0</v>
      </c>
      <c r="L86" s="3">
        <v>0</v>
      </c>
      <c r="M86" s="3">
        <v>1</v>
      </c>
      <c r="N86" s="3">
        <v>8</v>
      </c>
      <c r="O86" s="3">
        <v>2</v>
      </c>
      <c r="P86" s="3">
        <v>5</v>
      </c>
      <c r="Q86" s="3">
        <v>5</v>
      </c>
      <c r="R86" s="3">
        <v>2</v>
      </c>
      <c r="S86" s="3">
        <v>0</v>
      </c>
      <c r="T86" s="3">
        <v>0</v>
      </c>
      <c r="U86" s="13">
        <f t="shared" si="23"/>
        <v>0.5</v>
      </c>
      <c r="V86" s="13">
        <f t="shared" si="24"/>
        <v>0.4666666666666667</v>
      </c>
      <c r="W86" s="13">
        <f t="shared" si="25"/>
        <v>0.9666666666666667</v>
      </c>
      <c r="X86" s="14">
        <f t="shared" si="26"/>
        <v>0.26666666666666666</v>
      </c>
      <c r="Y86" s="37">
        <v>0.222</v>
      </c>
      <c r="Z86" s="10" t="str">
        <f t="shared" si="27"/>
        <v>주현준</v>
      </c>
    </row>
    <row r="87" spans="1:26" ht="15" customHeight="1">
      <c r="A87" s="3" t="s">
        <v>150</v>
      </c>
      <c r="B87" s="3">
        <v>2</v>
      </c>
      <c r="C87" s="3" t="s">
        <v>153</v>
      </c>
      <c r="D87" s="10" t="s">
        <v>154</v>
      </c>
      <c r="E87" s="3">
        <v>1</v>
      </c>
      <c r="F87" s="36">
        <v>4</v>
      </c>
      <c r="G87" s="36">
        <v>4</v>
      </c>
      <c r="H87" s="3">
        <v>1</v>
      </c>
      <c r="I87" s="3">
        <v>2</v>
      </c>
      <c r="J87" s="3">
        <v>2</v>
      </c>
      <c r="K87" s="3">
        <v>0</v>
      </c>
      <c r="L87" s="3">
        <v>0</v>
      </c>
      <c r="M87" s="3">
        <v>0</v>
      </c>
      <c r="N87" s="3">
        <v>1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13">
        <f t="shared" si="23"/>
        <v>0.5</v>
      </c>
      <c r="V87" s="13">
        <f t="shared" si="24"/>
        <v>0.5</v>
      </c>
      <c r="W87" s="13">
        <f t="shared" si="25"/>
        <v>1</v>
      </c>
      <c r="X87" s="14">
        <f t="shared" si="26"/>
        <v>0.5</v>
      </c>
      <c r="Y87" s="37">
        <v>1</v>
      </c>
      <c r="Z87" s="10" t="str">
        <f t="shared" si="27"/>
        <v>노성원</v>
      </c>
    </row>
    <row r="88" spans="1:26" ht="15" customHeight="1">
      <c r="A88" s="3" t="s">
        <v>313</v>
      </c>
      <c r="B88" s="3">
        <v>3</v>
      </c>
      <c r="C88" s="3" t="s">
        <v>155</v>
      </c>
      <c r="D88" s="10" t="s">
        <v>156</v>
      </c>
      <c r="E88" s="3">
        <v>7</v>
      </c>
      <c r="F88" s="36">
        <v>31</v>
      </c>
      <c r="G88" s="36">
        <v>24</v>
      </c>
      <c r="H88" s="3">
        <v>9</v>
      </c>
      <c r="I88" s="3">
        <v>7</v>
      </c>
      <c r="J88" s="3">
        <v>6</v>
      </c>
      <c r="K88" s="3">
        <v>1</v>
      </c>
      <c r="L88" s="3">
        <v>0</v>
      </c>
      <c r="M88" s="3">
        <v>0</v>
      </c>
      <c r="N88" s="3">
        <v>10</v>
      </c>
      <c r="O88" s="3">
        <v>7</v>
      </c>
      <c r="P88" s="3">
        <v>7</v>
      </c>
      <c r="Q88" s="3">
        <v>0</v>
      </c>
      <c r="R88" s="3">
        <v>11</v>
      </c>
      <c r="S88" s="3">
        <v>0</v>
      </c>
      <c r="T88" s="3">
        <v>0</v>
      </c>
      <c r="U88" s="13">
        <f t="shared" si="23"/>
        <v>0.45161290322580644</v>
      </c>
      <c r="V88" s="13">
        <f t="shared" si="24"/>
        <v>0.3333333333333333</v>
      </c>
      <c r="W88" s="13">
        <f t="shared" si="25"/>
        <v>0.7849462365591398</v>
      </c>
      <c r="X88" s="14">
        <f t="shared" si="26"/>
        <v>0.2916666666666667</v>
      </c>
      <c r="Y88" s="37">
        <v>0.417</v>
      </c>
      <c r="Z88" s="10" t="str">
        <f t="shared" si="27"/>
        <v>강준석 </v>
      </c>
    </row>
    <row r="89" spans="1:26" ht="15" customHeight="1">
      <c r="A89" s="3" t="s">
        <v>313</v>
      </c>
      <c r="B89" s="3">
        <v>5</v>
      </c>
      <c r="C89" s="3" t="s">
        <v>157</v>
      </c>
      <c r="D89" s="10" t="s">
        <v>314</v>
      </c>
      <c r="E89" s="3">
        <v>2</v>
      </c>
      <c r="F89" s="36">
        <v>12</v>
      </c>
      <c r="G89" s="36">
        <v>6</v>
      </c>
      <c r="H89" s="3">
        <v>5</v>
      </c>
      <c r="I89" s="3">
        <v>2</v>
      </c>
      <c r="J89" s="3">
        <v>1</v>
      </c>
      <c r="K89" s="3">
        <v>1</v>
      </c>
      <c r="L89" s="3">
        <v>0</v>
      </c>
      <c r="M89" s="3">
        <v>0</v>
      </c>
      <c r="N89" s="3">
        <v>2</v>
      </c>
      <c r="O89" s="3">
        <v>5</v>
      </c>
      <c r="P89" s="3">
        <v>1</v>
      </c>
      <c r="Q89" s="3">
        <v>1</v>
      </c>
      <c r="R89" s="3">
        <v>5</v>
      </c>
      <c r="S89" s="3">
        <v>0</v>
      </c>
      <c r="T89" s="3">
        <v>0</v>
      </c>
      <c r="U89" s="13">
        <f t="shared" si="23"/>
        <v>0.6666666666666666</v>
      </c>
      <c r="V89" s="13">
        <f t="shared" si="24"/>
        <v>0.5</v>
      </c>
      <c r="W89" s="13">
        <f t="shared" si="25"/>
        <v>1.1666666666666665</v>
      </c>
      <c r="X89" s="14">
        <f t="shared" si="26"/>
        <v>0.3333333333333333</v>
      </c>
      <c r="Y89" s="37">
        <v>0.25</v>
      </c>
      <c r="Z89" s="10" t="str">
        <f t="shared" si="27"/>
        <v>노지성</v>
      </c>
    </row>
    <row r="90" spans="1:26" ht="15" customHeight="1">
      <c r="A90" s="3" t="s">
        <v>313</v>
      </c>
      <c r="B90" s="3">
        <v>6</v>
      </c>
      <c r="C90" s="3" t="s">
        <v>158</v>
      </c>
      <c r="D90" s="10" t="s">
        <v>159</v>
      </c>
      <c r="E90" s="3">
        <v>5</v>
      </c>
      <c r="F90" s="36">
        <v>15</v>
      </c>
      <c r="G90" s="36">
        <v>14</v>
      </c>
      <c r="H90" s="3">
        <v>4</v>
      </c>
      <c r="I90" s="3">
        <v>4</v>
      </c>
      <c r="J90" s="3">
        <v>3</v>
      </c>
      <c r="K90" s="3">
        <v>1</v>
      </c>
      <c r="L90" s="3">
        <v>0</v>
      </c>
      <c r="M90" s="3">
        <v>0</v>
      </c>
      <c r="N90" s="3">
        <v>5</v>
      </c>
      <c r="O90" s="3">
        <v>1</v>
      </c>
      <c r="P90" s="3">
        <v>2</v>
      </c>
      <c r="Q90" s="3">
        <v>0</v>
      </c>
      <c r="R90" s="3">
        <v>4</v>
      </c>
      <c r="S90" s="3">
        <v>1</v>
      </c>
      <c r="T90" s="3">
        <v>0</v>
      </c>
      <c r="U90" s="13">
        <f t="shared" si="23"/>
        <v>0.3333333333333333</v>
      </c>
      <c r="V90" s="13">
        <f t="shared" si="24"/>
        <v>0.35714285714285715</v>
      </c>
      <c r="W90" s="13">
        <f t="shared" si="25"/>
        <v>0.6904761904761905</v>
      </c>
      <c r="X90" s="14">
        <f t="shared" si="26"/>
        <v>0.2857142857142857</v>
      </c>
      <c r="Y90" s="37">
        <v>0.25</v>
      </c>
      <c r="Z90" s="10" t="str">
        <f t="shared" si="27"/>
        <v>이석우</v>
      </c>
    </row>
    <row r="91" spans="1:26" ht="15" customHeight="1">
      <c r="A91" s="3" t="s">
        <v>313</v>
      </c>
      <c r="B91" s="3">
        <v>7</v>
      </c>
      <c r="C91" s="3" t="s">
        <v>160</v>
      </c>
      <c r="D91" s="10" t="s">
        <v>132</v>
      </c>
      <c r="E91" s="3">
        <v>6</v>
      </c>
      <c r="F91" s="36">
        <v>15</v>
      </c>
      <c r="G91" s="36">
        <v>11</v>
      </c>
      <c r="H91" s="3">
        <v>7</v>
      </c>
      <c r="I91" s="3">
        <v>6</v>
      </c>
      <c r="J91" s="3">
        <v>4</v>
      </c>
      <c r="K91" s="3">
        <v>1</v>
      </c>
      <c r="L91" s="3">
        <v>0</v>
      </c>
      <c r="M91" s="3">
        <v>0</v>
      </c>
      <c r="N91" s="3">
        <v>4</v>
      </c>
      <c r="O91" s="3">
        <v>2</v>
      </c>
      <c r="P91" s="3">
        <v>2</v>
      </c>
      <c r="Q91" s="3">
        <v>2</v>
      </c>
      <c r="R91" s="3">
        <v>12</v>
      </c>
      <c r="S91" s="3">
        <v>0</v>
      </c>
      <c r="T91" s="3">
        <v>0</v>
      </c>
      <c r="U91" s="13">
        <f t="shared" si="23"/>
        <v>0.6666666666666666</v>
      </c>
      <c r="V91" s="13">
        <f t="shared" si="24"/>
        <v>0.5454545454545454</v>
      </c>
      <c r="W91" s="13">
        <f t="shared" si="25"/>
        <v>1.212121212121212</v>
      </c>
      <c r="X91" s="14">
        <f t="shared" si="26"/>
        <v>0.5454545454545454</v>
      </c>
      <c r="Y91" s="37">
        <v>0.6</v>
      </c>
      <c r="Z91" s="10" t="str">
        <f t="shared" si="27"/>
        <v>이석형</v>
      </c>
    </row>
    <row r="92" spans="1:26" ht="15" customHeight="1">
      <c r="A92" s="3" t="s">
        <v>313</v>
      </c>
      <c r="B92" s="3">
        <v>8</v>
      </c>
      <c r="C92" s="3" t="s">
        <v>161</v>
      </c>
      <c r="D92" s="10" t="s">
        <v>162</v>
      </c>
      <c r="U92" s="13" t="e">
        <f t="shared" si="23"/>
        <v>#DIV/0!</v>
      </c>
      <c r="V92" s="13" t="e">
        <f t="shared" si="24"/>
        <v>#DIV/0!</v>
      </c>
      <c r="W92" s="13" t="e">
        <f t="shared" si="25"/>
        <v>#DIV/0!</v>
      </c>
      <c r="X92" s="14" t="e">
        <f t="shared" si="26"/>
        <v>#DIV/0!</v>
      </c>
      <c r="Z92" s="10" t="str">
        <f t="shared" si="27"/>
        <v>윤지원</v>
      </c>
    </row>
    <row r="93" spans="1:26" ht="15" customHeight="1">
      <c r="A93" s="3" t="s">
        <v>313</v>
      </c>
      <c r="B93" s="3">
        <v>9</v>
      </c>
      <c r="C93" s="3" t="s">
        <v>163</v>
      </c>
      <c r="D93" s="10" t="s">
        <v>164</v>
      </c>
      <c r="E93" s="3">
        <v>13</v>
      </c>
      <c r="F93" s="36">
        <v>53</v>
      </c>
      <c r="G93" s="36">
        <v>45</v>
      </c>
      <c r="H93" s="3">
        <v>16</v>
      </c>
      <c r="I93" s="3">
        <v>16</v>
      </c>
      <c r="J93" s="3">
        <v>14</v>
      </c>
      <c r="K93" s="3">
        <v>2</v>
      </c>
      <c r="L93" s="3">
        <v>0</v>
      </c>
      <c r="M93" s="3">
        <v>0</v>
      </c>
      <c r="N93" s="3">
        <v>12</v>
      </c>
      <c r="O93" s="3">
        <v>7</v>
      </c>
      <c r="P93" s="3">
        <v>6</v>
      </c>
      <c r="Q93" s="3">
        <v>0</v>
      </c>
      <c r="R93" s="3">
        <v>12</v>
      </c>
      <c r="S93" s="3">
        <v>1</v>
      </c>
      <c r="T93" s="3">
        <v>1</v>
      </c>
      <c r="U93" s="13">
        <f t="shared" si="23"/>
        <v>0.4339622641509434</v>
      </c>
      <c r="V93" s="13">
        <f t="shared" si="24"/>
        <v>0.4</v>
      </c>
      <c r="W93" s="13">
        <f t="shared" si="25"/>
        <v>0.8339622641509434</v>
      </c>
      <c r="X93" s="14">
        <f t="shared" si="26"/>
        <v>0.35555555555555557</v>
      </c>
      <c r="Y93" s="37">
        <v>0.364</v>
      </c>
      <c r="Z93" s="10" t="str">
        <f t="shared" si="27"/>
        <v>주승원</v>
      </c>
    </row>
    <row r="94" spans="1:26" ht="15" customHeight="1">
      <c r="A94" s="3" t="s">
        <v>313</v>
      </c>
      <c r="B94" s="3">
        <v>11</v>
      </c>
      <c r="C94" s="3" t="s">
        <v>165</v>
      </c>
      <c r="D94" s="10" t="s">
        <v>166</v>
      </c>
      <c r="E94" s="3">
        <v>14</v>
      </c>
      <c r="F94" s="36">
        <v>68</v>
      </c>
      <c r="G94" s="36">
        <v>45</v>
      </c>
      <c r="H94" s="3">
        <v>19</v>
      </c>
      <c r="I94" s="3">
        <v>13</v>
      </c>
      <c r="J94" s="3">
        <v>10</v>
      </c>
      <c r="K94" s="3">
        <v>2</v>
      </c>
      <c r="L94" s="3">
        <v>1</v>
      </c>
      <c r="M94" s="3">
        <v>0</v>
      </c>
      <c r="N94" s="3">
        <v>14</v>
      </c>
      <c r="O94" s="3">
        <v>12</v>
      </c>
      <c r="P94" s="3">
        <v>4</v>
      </c>
      <c r="Q94" s="3">
        <v>9</v>
      </c>
      <c r="R94" s="3">
        <v>12</v>
      </c>
      <c r="S94" s="3">
        <v>2</v>
      </c>
      <c r="T94" s="3">
        <v>2</v>
      </c>
      <c r="U94" s="13">
        <f t="shared" si="23"/>
        <v>0.5</v>
      </c>
      <c r="V94" s="13">
        <f t="shared" si="24"/>
        <v>0.37777777777777777</v>
      </c>
      <c r="W94" s="13">
        <f t="shared" si="25"/>
        <v>0.8777777777777778</v>
      </c>
      <c r="X94" s="14">
        <f t="shared" si="26"/>
        <v>0.28888888888888886</v>
      </c>
      <c r="Y94" s="37">
        <v>0.321</v>
      </c>
      <c r="Z94" s="10" t="str">
        <f t="shared" si="27"/>
        <v>이우주</v>
      </c>
    </row>
    <row r="95" spans="1:26" ht="15" customHeight="1">
      <c r="A95" s="3" t="s">
        <v>313</v>
      </c>
      <c r="B95" s="3">
        <v>12</v>
      </c>
      <c r="C95" s="3" t="s">
        <v>167</v>
      </c>
      <c r="D95" s="10" t="s">
        <v>168</v>
      </c>
      <c r="E95" s="3">
        <v>14</v>
      </c>
      <c r="F95" s="36">
        <v>54</v>
      </c>
      <c r="G95" s="36">
        <v>37</v>
      </c>
      <c r="H95" s="3">
        <v>12</v>
      </c>
      <c r="I95" s="3">
        <v>8</v>
      </c>
      <c r="J95" s="3">
        <v>6</v>
      </c>
      <c r="K95" s="3">
        <v>2</v>
      </c>
      <c r="L95" s="3">
        <v>0</v>
      </c>
      <c r="M95" s="3">
        <v>0</v>
      </c>
      <c r="N95" s="3">
        <v>7</v>
      </c>
      <c r="O95" s="3">
        <v>6</v>
      </c>
      <c r="P95" s="3">
        <v>8</v>
      </c>
      <c r="Q95" s="3">
        <v>11</v>
      </c>
      <c r="R95" s="3">
        <v>20</v>
      </c>
      <c r="S95" s="3">
        <v>0</v>
      </c>
      <c r="T95" s="3">
        <v>0</v>
      </c>
      <c r="U95" s="13">
        <f t="shared" si="23"/>
        <v>0.46296296296296297</v>
      </c>
      <c r="V95" s="13">
        <f t="shared" si="24"/>
        <v>0.2702702702702703</v>
      </c>
      <c r="W95" s="13">
        <f t="shared" si="25"/>
        <v>0.7332332332332332</v>
      </c>
      <c r="X95" s="14">
        <f t="shared" si="26"/>
        <v>0.21621621621621623</v>
      </c>
      <c r="Y95" s="37">
        <v>0.261</v>
      </c>
      <c r="Z95" s="10" t="str">
        <f t="shared" si="27"/>
        <v>김원구</v>
      </c>
    </row>
    <row r="96" spans="1:26" ht="15" customHeight="1">
      <c r="A96" s="3" t="s">
        <v>313</v>
      </c>
      <c r="B96" s="3">
        <v>13</v>
      </c>
      <c r="C96" s="3" t="s">
        <v>169</v>
      </c>
      <c r="D96" s="10" t="s">
        <v>170</v>
      </c>
      <c r="E96" s="3">
        <v>12</v>
      </c>
      <c r="F96" s="36">
        <v>39</v>
      </c>
      <c r="G96" s="36">
        <v>23</v>
      </c>
      <c r="H96" s="3">
        <v>12</v>
      </c>
      <c r="I96" s="3">
        <v>6</v>
      </c>
      <c r="J96" s="3">
        <v>4</v>
      </c>
      <c r="K96" s="3">
        <v>2</v>
      </c>
      <c r="L96" s="3">
        <v>0</v>
      </c>
      <c r="M96" s="3">
        <v>0</v>
      </c>
      <c r="N96" s="3">
        <v>6</v>
      </c>
      <c r="O96" s="3">
        <v>9</v>
      </c>
      <c r="P96" s="3">
        <v>6</v>
      </c>
      <c r="Q96" s="3">
        <v>7</v>
      </c>
      <c r="R96" s="3">
        <v>13</v>
      </c>
      <c r="S96" s="3">
        <v>1</v>
      </c>
      <c r="T96" s="3">
        <v>0</v>
      </c>
      <c r="U96" s="13">
        <f t="shared" si="23"/>
        <v>0.5641025641025641</v>
      </c>
      <c r="V96" s="13">
        <f t="shared" si="24"/>
        <v>0.34782608695652173</v>
      </c>
      <c r="W96" s="13">
        <f t="shared" si="25"/>
        <v>0.9119286510590858</v>
      </c>
      <c r="X96" s="14">
        <f t="shared" si="26"/>
        <v>0.2608695652173913</v>
      </c>
      <c r="Y96" s="37">
        <v>0.333</v>
      </c>
      <c r="Z96" s="10" t="str">
        <f t="shared" si="27"/>
        <v>김형준</v>
      </c>
    </row>
    <row r="97" spans="1:26" ht="15" customHeight="1">
      <c r="A97" s="3" t="s">
        <v>313</v>
      </c>
      <c r="B97" s="3">
        <v>14</v>
      </c>
      <c r="C97" s="3" t="s">
        <v>171</v>
      </c>
      <c r="D97" s="10" t="s">
        <v>172</v>
      </c>
      <c r="E97" s="3">
        <v>10</v>
      </c>
      <c r="F97" s="36">
        <v>45</v>
      </c>
      <c r="G97" s="36">
        <v>38</v>
      </c>
      <c r="H97" s="3">
        <v>16</v>
      </c>
      <c r="I97" s="3">
        <v>17</v>
      </c>
      <c r="J97" s="3">
        <v>9</v>
      </c>
      <c r="K97" s="3">
        <v>3</v>
      </c>
      <c r="L97" s="3">
        <v>2</v>
      </c>
      <c r="M97" s="3">
        <v>3</v>
      </c>
      <c r="N97" s="3">
        <v>20</v>
      </c>
      <c r="O97" s="3">
        <v>4</v>
      </c>
      <c r="P97" s="3">
        <v>6</v>
      </c>
      <c r="Q97" s="3">
        <v>0</v>
      </c>
      <c r="R97" s="3">
        <v>7</v>
      </c>
      <c r="S97" s="3">
        <v>0</v>
      </c>
      <c r="T97" s="3">
        <v>3</v>
      </c>
      <c r="U97" s="13">
        <f t="shared" si="23"/>
        <v>0.4666666666666667</v>
      </c>
      <c r="V97" s="13">
        <f t="shared" si="24"/>
        <v>0.868421052631579</v>
      </c>
      <c r="W97" s="13">
        <f t="shared" si="25"/>
        <v>1.3350877192982455</v>
      </c>
      <c r="X97" s="14">
        <f t="shared" si="26"/>
        <v>0.4473684210526316</v>
      </c>
      <c r="Y97" s="37">
        <v>0.4</v>
      </c>
      <c r="Z97" s="10" t="str">
        <f t="shared" si="27"/>
        <v>이규환</v>
      </c>
    </row>
    <row r="98" spans="1:26" ht="15" customHeight="1">
      <c r="A98" s="3" t="s">
        <v>313</v>
      </c>
      <c r="B98" s="3">
        <v>15</v>
      </c>
      <c r="C98" s="3" t="s">
        <v>173</v>
      </c>
      <c r="D98" s="10" t="s">
        <v>174</v>
      </c>
      <c r="E98" s="3">
        <v>11</v>
      </c>
      <c r="F98" s="36">
        <v>44</v>
      </c>
      <c r="G98" s="36">
        <v>38</v>
      </c>
      <c r="H98" s="3">
        <v>11</v>
      </c>
      <c r="I98" s="3">
        <v>13</v>
      </c>
      <c r="J98" s="3">
        <v>12</v>
      </c>
      <c r="K98" s="3">
        <v>1</v>
      </c>
      <c r="L98" s="3">
        <v>0</v>
      </c>
      <c r="M98" s="3">
        <v>0</v>
      </c>
      <c r="N98" s="3">
        <v>11</v>
      </c>
      <c r="O98" s="3">
        <v>4</v>
      </c>
      <c r="P98" s="3">
        <v>4</v>
      </c>
      <c r="Q98" s="3">
        <v>2</v>
      </c>
      <c r="R98" s="3">
        <v>7</v>
      </c>
      <c r="S98" s="3">
        <v>1</v>
      </c>
      <c r="T98" s="3">
        <v>0</v>
      </c>
      <c r="U98" s="13">
        <f t="shared" si="23"/>
        <v>0.4318181818181818</v>
      </c>
      <c r="V98" s="13">
        <f t="shared" si="24"/>
        <v>0.3684210526315789</v>
      </c>
      <c r="W98" s="13">
        <f t="shared" si="25"/>
        <v>0.8002392344497608</v>
      </c>
      <c r="X98" s="14">
        <f t="shared" si="26"/>
        <v>0.34210526315789475</v>
      </c>
      <c r="Y98" s="37">
        <v>0.391</v>
      </c>
      <c r="Z98" s="10" t="str">
        <f t="shared" si="27"/>
        <v>전의진</v>
      </c>
    </row>
    <row r="99" spans="1:26" ht="15" customHeight="1">
      <c r="A99" s="3" t="s">
        <v>313</v>
      </c>
      <c r="B99" s="3">
        <v>17</v>
      </c>
      <c r="C99" s="3" t="s">
        <v>175</v>
      </c>
      <c r="D99" s="10" t="s">
        <v>176</v>
      </c>
      <c r="E99" s="3">
        <v>1</v>
      </c>
      <c r="F99" s="36">
        <v>5</v>
      </c>
      <c r="G99" s="36">
        <v>4</v>
      </c>
      <c r="H99" s="3">
        <v>2</v>
      </c>
      <c r="I99" s="3">
        <v>1</v>
      </c>
      <c r="J99" s="3">
        <v>0</v>
      </c>
      <c r="K99" s="3">
        <v>1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1</v>
      </c>
      <c r="S99" s="3">
        <v>0</v>
      </c>
      <c r="T99" s="3">
        <v>0</v>
      </c>
      <c r="U99" s="13">
        <f t="shared" si="23"/>
        <v>0.4</v>
      </c>
      <c r="V99" s="13">
        <f t="shared" si="24"/>
        <v>0.5</v>
      </c>
      <c r="W99" s="13">
        <f t="shared" si="25"/>
        <v>0.9</v>
      </c>
      <c r="X99" s="14">
        <f t="shared" si="26"/>
        <v>0.25</v>
      </c>
      <c r="Y99" s="37">
        <v>0</v>
      </c>
      <c r="Z99" s="10" t="str">
        <f t="shared" si="27"/>
        <v>김재익</v>
      </c>
    </row>
    <row r="100" spans="1:26" ht="15" customHeight="1">
      <c r="A100" s="3" t="s">
        <v>313</v>
      </c>
      <c r="B100" s="3">
        <v>21</v>
      </c>
      <c r="C100" s="3" t="s">
        <v>177</v>
      </c>
      <c r="D100" s="10" t="s">
        <v>178</v>
      </c>
      <c r="E100" s="3">
        <v>11</v>
      </c>
      <c r="F100" s="36">
        <v>47</v>
      </c>
      <c r="G100" s="36">
        <v>33</v>
      </c>
      <c r="H100" s="3">
        <v>11</v>
      </c>
      <c r="I100" s="3">
        <v>9</v>
      </c>
      <c r="J100" s="3">
        <v>8</v>
      </c>
      <c r="K100" s="3">
        <v>1</v>
      </c>
      <c r="L100" s="3">
        <v>0</v>
      </c>
      <c r="M100" s="3">
        <v>0</v>
      </c>
      <c r="N100" s="3">
        <v>10</v>
      </c>
      <c r="O100" s="3">
        <v>10</v>
      </c>
      <c r="P100" s="3">
        <v>4</v>
      </c>
      <c r="Q100" s="3">
        <v>3</v>
      </c>
      <c r="R100" s="3">
        <v>11</v>
      </c>
      <c r="S100" s="3">
        <v>0</v>
      </c>
      <c r="T100" s="3">
        <v>1</v>
      </c>
      <c r="U100" s="13">
        <f t="shared" si="23"/>
        <v>0.46808510638297873</v>
      </c>
      <c r="V100" s="13">
        <f t="shared" si="24"/>
        <v>0.30303030303030304</v>
      </c>
      <c r="W100" s="13">
        <f t="shared" si="25"/>
        <v>0.7711154094132817</v>
      </c>
      <c r="X100" s="14">
        <f t="shared" si="26"/>
        <v>0.2727272727272727</v>
      </c>
      <c r="Y100" s="37">
        <v>0.313</v>
      </c>
      <c r="Z100" s="10" t="str">
        <f t="shared" si="27"/>
        <v>정우철</v>
      </c>
    </row>
    <row r="101" spans="1:26" ht="15" customHeight="1">
      <c r="A101" s="3" t="s">
        <v>313</v>
      </c>
      <c r="B101" s="3">
        <v>23</v>
      </c>
      <c r="C101" s="3" t="s">
        <v>179</v>
      </c>
      <c r="D101" s="10" t="s">
        <v>180</v>
      </c>
      <c r="E101" s="3">
        <v>16</v>
      </c>
      <c r="F101" s="36">
        <v>71</v>
      </c>
      <c r="G101" s="36">
        <v>51</v>
      </c>
      <c r="H101" s="3">
        <v>13</v>
      </c>
      <c r="I101" s="3">
        <v>14</v>
      </c>
      <c r="J101" s="3">
        <v>12</v>
      </c>
      <c r="K101" s="3">
        <v>1</v>
      </c>
      <c r="L101" s="3">
        <v>1</v>
      </c>
      <c r="M101" s="3">
        <v>0</v>
      </c>
      <c r="N101" s="3">
        <v>11</v>
      </c>
      <c r="O101" s="3">
        <v>18</v>
      </c>
      <c r="P101" s="3">
        <v>16</v>
      </c>
      <c r="Q101" s="3">
        <v>2</v>
      </c>
      <c r="R101" s="3">
        <v>18</v>
      </c>
      <c r="S101" s="3">
        <v>0</v>
      </c>
      <c r="T101" s="3">
        <v>0</v>
      </c>
      <c r="U101" s="13">
        <f t="shared" si="23"/>
        <v>0.4788732394366197</v>
      </c>
      <c r="V101" s="13">
        <f t="shared" si="24"/>
        <v>0.3333333333333333</v>
      </c>
      <c r="W101" s="13">
        <f t="shared" si="25"/>
        <v>0.812206572769953</v>
      </c>
      <c r="X101" s="14">
        <f t="shared" si="26"/>
        <v>0.27450980392156865</v>
      </c>
      <c r="Y101" s="37">
        <v>0.258</v>
      </c>
      <c r="Z101" s="10" t="str">
        <f t="shared" si="27"/>
        <v>황철중</v>
      </c>
    </row>
    <row r="102" spans="1:26" ht="15" customHeight="1">
      <c r="A102" s="3" t="s">
        <v>313</v>
      </c>
      <c r="B102" s="3">
        <v>31</v>
      </c>
      <c r="C102" s="3" t="s">
        <v>181</v>
      </c>
      <c r="D102" s="10" t="s">
        <v>315</v>
      </c>
      <c r="E102" s="3">
        <v>1</v>
      </c>
      <c r="F102" s="36">
        <v>5</v>
      </c>
      <c r="G102" s="36">
        <v>4</v>
      </c>
      <c r="H102" s="3">
        <v>2</v>
      </c>
      <c r="I102" s="3">
        <v>1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2</v>
      </c>
      <c r="S102" s="3">
        <v>0</v>
      </c>
      <c r="T102" s="3">
        <v>0</v>
      </c>
      <c r="U102" s="13">
        <f t="shared" si="23"/>
        <v>0.4</v>
      </c>
      <c r="V102" s="13">
        <f t="shared" si="24"/>
        <v>0.25</v>
      </c>
      <c r="W102" s="13">
        <f t="shared" si="25"/>
        <v>0.65</v>
      </c>
      <c r="X102" s="14">
        <f t="shared" si="26"/>
        <v>0.25</v>
      </c>
      <c r="Y102" s="37">
        <v>0</v>
      </c>
      <c r="Z102" s="10" t="str">
        <f t="shared" si="27"/>
        <v>곽상희</v>
      </c>
    </row>
    <row r="103" spans="1:26" ht="15" customHeight="1">
      <c r="A103" s="3" t="s">
        <v>313</v>
      </c>
      <c r="B103" s="3">
        <v>31</v>
      </c>
      <c r="C103" s="3" t="s">
        <v>182</v>
      </c>
      <c r="D103" s="10" t="s">
        <v>316</v>
      </c>
      <c r="E103" s="3">
        <v>5</v>
      </c>
      <c r="F103" s="36">
        <v>10</v>
      </c>
      <c r="G103" s="36">
        <v>8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1</v>
      </c>
      <c r="P103" s="3">
        <v>5</v>
      </c>
      <c r="Q103" s="3">
        <v>1</v>
      </c>
      <c r="R103" s="3">
        <v>1</v>
      </c>
      <c r="S103" s="3">
        <v>0</v>
      </c>
      <c r="T103" s="3">
        <v>0</v>
      </c>
      <c r="U103" s="13">
        <f t="shared" si="23"/>
        <v>0.2</v>
      </c>
      <c r="V103" s="13">
        <f t="shared" si="24"/>
        <v>0</v>
      </c>
      <c r="W103" s="13">
        <f t="shared" si="25"/>
        <v>0.2</v>
      </c>
      <c r="X103" s="14">
        <f t="shared" si="26"/>
        <v>0</v>
      </c>
      <c r="Y103" s="37">
        <v>0</v>
      </c>
      <c r="Z103" s="10" t="str">
        <f t="shared" si="27"/>
        <v>김재학</v>
      </c>
    </row>
    <row r="104" spans="1:26" ht="15" customHeight="1">
      <c r="A104" s="3" t="s">
        <v>313</v>
      </c>
      <c r="B104" s="3">
        <v>33</v>
      </c>
      <c r="C104" s="3" t="s">
        <v>183</v>
      </c>
      <c r="D104" s="10" t="s">
        <v>183</v>
      </c>
      <c r="E104" s="3">
        <v>4</v>
      </c>
      <c r="F104" s="36">
        <v>11</v>
      </c>
      <c r="G104" s="36">
        <v>8</v>
      </c>
      <c r="H104" s="3">
        <v>2</v>
      </c>
      <c r="I104" s="3">
        <v>2</v>
      </c>
      <c r="J104" s="3">
        <v>1</v>
      </c>
      <c r="K104" s="3">
        <v>1</v>
      </c>
      <c r="L104" s="3">
        <v>0</v>
      </c>
      <c r="M104" s="3">
        <v>0</v>
      </c>
      <c r="N104" s="3">
        <v>2</v>
      </c>
      <c r="O104" s="3">
        <v>3</v>
      </c>
      <c r="P104" s="3">
        <v>4</v>
      </c>
      <c r="Q104" s="3">
        <v>0</v>
      </c>
      <c r="R104" s="3">
        <v>0</v>
      </c>
      <c r="S104" s="3">
        <v>0</v>
      </c>
      <c r="T104" s="3">
        <v>0</v>
      </c>
      <c r="U104" s="13">
        <f t="shared" si="23"/>
        <v>0.45454545454545453</v>
      </c>
      <c r="V104" s="13">
        <f t="shared" si="24"/>
        <v>0.375</v>
      </c>
      <c r="W104" s="13">
        <f t="shared" si="25"/>
        <v>0.8295454545454546</v>
      </c>
      <c r="X104" s="14">
        <f t="shared" si="26"/>
        <v>0.25</v>
      </c>
      <c r="Y104" s="37">
        <v>0.2</v>
      </c>
      <c r="Z104" s="10" t="str">
        <f t="shared" si="27"/>
        <v>Sang Ha</v>
      </c>
    </row>
    <row r="105" spans="1:26" ht="15" customHeight="1">
      <c r="A105" s="3" t="s">
        <v>313</v>
      </c>
      <c r="B105" s="3">
        <v>34</v>
      </c>
      <c r="C105" s="3" t="s">
        <v>184</v>
      </c>
      <c r="D105" s="10" t="s">
        <v>185</v>
      </c>
      <c r="E105" s="3">
        <v>4</v>
      </c>
      <c r="F105" s="36">
        <v>16</v>
      </c>
      <c r="G105" s="36">
        <v>13</v>
      </c>
      <c r="H105" s="3">
        <v>4</v>
      </c>
      <c r="I105" s="3">
        <v>2</v>
      </c>
      <c r="J105" s="3">
        <v>1</v>
      </c>
      <c r="K105" s="3">
        <v>1</v>
      </c>
      <c r="L105" s="3">
        <v>0</v>
      </c>
      <c r="M105" s="3">
        <v>0</v>
      </c>
      <c r="N105" s="3">
        <v>3</v>
      </c>
      <c r="O105" s="3">
        <v>3</v>
      </c>
      <c r="P105" s="3">
        <v>2</v>
      </c>
      <c r="Q105" s="3">
        <v>0</v>
      </c>
      <c r="R105" s="3">
        <v>6</v>
      </c>
      <c r="S105" s="3">
        <v>0</v>
      </c>
      <c r="T105" s="3">
        <v>0</v>
      </c>
      <c r="U105" s="13">
        <f t="shared" si="23"/>
        <v>0.3125</v>
      </c>
      <c r="V105" s="13">
        <f t="shared" si="24"/>
        <v>0.23076923076923078</v>
      </c>
      <c r="W105" s="13">
        <f t="shared" si="25"/>
        <v>0.5432692307692308</v>
      </c>
      <c r="X105" s="14">
        <f t="shared" si="26"/>
        <v>0.15384615384615385</v>
      </c>
      <c r="Y105" s="37">
        <v>0.222</v>
      </c>
      <c r="Z105" s="10" t="str">
        <f t="shared" si="27"/>
        <v>김봉익</v>
      </c>
    </row>
    <row r="106" spans="1:26" ht="15" customHeight="1">
      <c r="A106" s="3" t="s">
        <v>313</v>
      </c>
      <c r="B106" s="3">
        <v>40</v>
      </c>
      <c r="C106" s="3" t="s">
        <v>186</v>
      </c>
      <c r="D106" s="10" t="s">
        <v>187</v>
      </c>
      <c r="U106" s="13" t="e">
        <f t="shared" si="23"/>
        <v>#DIV/0!</v>
      </c>
      <c r="V106" s="13" t="e">
        <f t="shared" si="24"/>
        <v>#DIV/0!</v>
      </c>
      <c r="W106" s="13" t="e">
        <f t="shared" si="25"/>
        <v>#DIV/0!</v>
      </c>
      <c r="X106" s="14" t="e">
        <f t="shared" si="26"/>
        <v>#DIV/0!</v>
      </c>
      <c r="Z106" s="10" t="str">
        <f t="shared" si="27"/>
        <v>정승원</v>
      </c>
    </row>
    <row r="107" spans="1:26" ht="15" customHeight="1">
      <c r="A107" s="3" t="s">
        <v>313</v>
      </c>
      <c r="B107" s="3">
        <v>44</v>
      </c>
      <c r="C107" s="3" t="s">
        <v>188</v>
      </c>
      <c r="D107" s="10" t="s">
        <v>189</v>
      </c>
      <c r="E107" s="3">
        <v>2</v>
      </c>
      <c r="F107" s="36">
        <v>8</v>
      </c>
      <c r="G107" s="36">
        <v>6</v>
      </c>
      <c r="H107" s="3">
        <v>2</v>
      </c>
      <c r="I107" s="3">
        <v>2</v>
      </c>
      <c r="J107" s="3">
        <v>1</v>
      </c>
      <c r="K107" s="3">
        <v>1</v>
      </c>
      <c r="L107" s="3">
        <v>0</v>
      </c>
      <c r="M107" s="3">
        <v>0</v>
      </c>
      <c r="N107" s="3">
        <v>2</v>
      </c>
      <c r="O107" s="3">
        <v>2</v>
      </c>
      <c r="P107" s="3">
        <v>0</v>
      </c>
      <c r="Q107" s="3">
        <v>0</v>
      </c>
      <c r="R107" s="3">
        <v>1</v>
      </c>
      <c r="S107" s="3">
        <v>0</v>
      </c>
      <c r="T107" s="3">
        <v>0</v>
      </c>
      <c r="U107" s="13">
        <f t="shared" si="23"/>
        <v>0.5</v>
      </c>
      <c r="V107" s="13">
        <f t="shared" si="24"/>
        <v>0.5</v>
      </c>
      <c r="W107" s="13">
        <f t="shared" si="25"/>
        <v>1</v>
      </c>
      <c r="X107" s="14">
        <f t="shared" si="26"/>
        <v>0.3333333333333333</v>
      </c>
      <c r="Y107" s="37">
        <v>0.5</v>
      </c>
      <c r="Z107" s="10" t="str">
        <f t="shared" si="27"/>
        <v>김경중</v>
      </c>
    </row>
    <row r="108" spans="1:26" ht="15" customHeight="1">
      <c r="A108" s="3" t="s">
        <v>313</v>
      </c>
      <c r="B108" s="3">
        <v>47</v>
      </c>
      <c r="C108" s="3" t="s">
        <v>190</v>
      </c>
      <c r="D108" s="10" t="s">
        <v>191</v>
      </c>
      <c r="E108" s="3">
        <v>13</v>
      </c>
      <c r="F108" s="36">
        <v>48</v>
      </c>
      <c r="G108" s="36">
        <v>35</v>
      </c>
      <c r="H108" s="3">
        <v>10</v>
      </c>
      <c r="I108" s="3">
        <v>6</v>
      </c>
      <c r="J108" s="3">
        <v>4</v>
      </c>
      <c r="K108" s="3">
        <v>2</v>
      </c>
      <c r="L108" s="3">
        <v>0</v>
      </c>
      <c r="M108" s="3">
        <v>0</v>
      </c>
      <c r="N108" s="3">
        <v>10</v>
      </c>
      <c r="O108" s="3">
        <v>9</v>
      </c>
      <c r="P108" s="3">
        <v>6</v>
      </c>
      <c r="Q108" s="3">
        <v>4</v>
      </c>
      <c r="R108" s="3">
        <v>4</v>
      </c>
      <c r="S108" s="3">
        <v>1</v>
      </c>
      <c r="T108" s="3">
        <v>0</v>
      </c>
      <c r="U108" s="13">
        <f t="shared" si="23"/>
        <v>0.3958333333333333</v>
      </c>
      <c r="V108" s="13">
        <f t="shared" si="24"/>
        <v>0.22857142857142856</v>
      </c>
      <c r="W108" s="13">
        <f t="shared" si="25"/>
        <v>0.6244047619047619</v>
      </c>
      <c r="X108" s="14">
        <f t="shared" si="26"/>
        <v>0.17142857142857143</v>
      </c>
      <c r="Y108" s="37">
        <v>0.2</v>
      </c>
      <c r="Z108" s="10" t="str">
        <f t="shared" si="27"/>
        <v>김우재</v>
      </c>
    </row>
    <row r="109" spans="1:26" ht="15" customHeight="1">
      <c r="A109" s="3" t="s">
        <v>313</v>
      </c>
      <c r="B109" s="3">
        <v>51</v>
      </c>
      <c r="C109" s="3" t="s">
        <v>192</v>
      </c>
      <c r="D109" s="10" t="s">
        <v>193</v>
      </c>
      <c r="E109" s="3">
        <v>10</v>
      </c>
      <c r="F109" s="36">
        <v>43</v>
      </c>
      <c r="G109" s="36">
        <v>36</v>
      </c>
      <c r="H109" s="3">
        <v>15</v>
      </c>
      <c r="I109" s="3">
        <v>11</v>
      </c>
      <c r="J109" s="3">
        <v>5</v>
      </c>
      <c r="K109" s="3">
        <v>5</v>
      </c>
      <c r="L109" s="3">
        <v>1</v>
      </c>
      <c r="M109" s="3">
        <v>0</v>
      </c>
      <c r="N109" s="3">
        <v>5</v>
      </c>
      <c r="O109" s="3">
        <v>6</v>
      </c>
      <c r="P109" s="3">
        <v>6</v>
      </c>
      <c r="Q109" s="3">
        <v>1</v>
      </c>
      <c r="R109" s="3">
        <v>10</v>
      </c>
      <c r="S109" s="3">
        <v>0</v>
      </c>
      <c r="T109" s="3">
        <v>0</v>
      </c>
      <c r="U109" s="13">
        <f t="shared" si="23"/>
        <v>0.4186046511627907</v>
      </c>
      <c r="V109" s="13">
        <f t="shared" si="24"/>
        <v>0.5</v>
      </c>
      <c r="W109" s="13">
        <f t="shared" si="25"/>
        <v>0.9186046511627908</v>
      </c>
      <c r="X109" s="14">
        <f t="shared" si="26"/>
        <v>0.3055555555555556</v>
      </c>
      <c r="Y109" s="37">
        <v>0.217</v>
      </c>
      <c r="Z109" s="10" t="str">
        <f t="shared" si="27"/>
        <v>이창화</v>
      </c>
    </row>
    <row r="110" spans="1:26" ht="15" customHeight="1">
      <c r="A110" s="3" t="s">
        <v>313</v>
      </c>
      <c r="B110" s="3">
        <v>80</v>
      </c>
      <c r="C110" s="3" t="s">
        <v>194</v>
      </c>
      <c r="D110" s="10" t="s">
        <v>195</v>
      </c>
      <c r="E110" s="3">
        <v>3</v>
      </c>
      <c r="F110" s="36">
        <v>8</v>
      </c>
      <c r="G110" s="36">
        <v>7</v>
      </c>
      <c r="H110" s="3">
        <v>2</v>
      </c>
      <c r="I110" s="3">
        <v>3</v>
      </c>
      <c r="J110" s="3">
        <v>3</v>
      </c>
      <c r="K110" s="3">
        <v>0</v>
      </c>
      <c r="L110" s="3">
        <v>0</v>
      </c>
      <c r="M110" s="3">
        <v>0</v>
      </c>
      <c r="N110" s="3">
        <v>2</v>
      </c>
      <c r="O110" s="3">
        <v>1</v>
      </c>
      <c r="P110" s="3">
        <v>2</v>
      </c>
      <c r="Q110" s="3">
        <v>0</v>
      </c>
      <c r="R110" s="3">
        <v>2</v>
      </c>
      <c r="S110" s="3">
        <v>0</v>
      </c>
      <c r="T110" s="3">
        <v>0</v>
      </c>
      <c r="U110" s="13">
        <f t="shared" si="23"/>
        <v>0.5</v>
      </c>
      <c r="V110" s="13">
        <f t="shared" si="24"/>
        <v>0.42857142857142855</v>
      </c>
      <c r="W110" s="13">
        <f t="shared" si="25"/>
        <v>0.9285714285714286</v>
      </c>
      <c r="X110" s="14">
        <f t="shared" si="26"/>
        <v>0.42857142857142855</v>
      </c>
      <c r="Y110" s="37">
        <v>0.5</v>
      </c>
      <c r="Z110" s="10" t="str">
        <f t="shared" si="27"/>
        <v>조태용</v>
      </c>
    </row>
    <row r="111" spans="1:26" ht="15" customHeight="1">
      <c r="A111" s="3" t="s">
        <v>313</v>
      </c>
      <c r="B111" s="3">
        <v>94</v>
      </c>
      <c r="C111" s="3" t="s">
        <v>196</v>
      </c>
      <c r="D111" s="10" t="s">
        <v>197</v>
      </c>
      <c r="E111" s="3">
        <v>11</v>
      </c>
      <c r="F111" s="36">
        <v>26</v>
      </c>
      <c r="G111" s="36">
        <v>24</v>
      </c>
      <c r="H111" s="3">
        <v>4</v>
      </c>
      <c r="I111" s="3">
        <v>10</v>
      </c>
      <c r="J111" s="3">
        <v>9</v>
      </c>
      <c r="K111" s="3">
        <v>1</v>
      </c>
      <c r="L111" s="3">
        <v>0</v>
      </c>
      <c r="M111" s="3">
        <v>0</v>
      </c>
      <c r="N111" s="3">
        <v>9</v>
      </c>
      <c r="O111" s="3">
        <v>2</v>
      </c>
      <c r="P111" s="3">
        <v>1</v>
      </c>
      <c r="Q111" s="3">
        <v>0</v>
      </c>
      <c r="R111" s="3">
        <v>6</v>
      </c>
      <c r="S111" s="3">
        <v>1</v>
      </c>
      <c r="T111" s="3">
        <v>0</v>
      </c>
      <c r="U111" s="13">
        <f t="shared" si="23"/>
        <v>0.46153846153846156</v>
      </c>
      <c r="V111" s="13">
        <f t="shared" si="24"/>
        <v>0.4583333333333333</v>
      </c>
      <c r="W111" s="13">
        <f t="shared" si="25"/>
        <v>0.9198717948717949</v>
      </c>
      <c r="X111" s="14">
        <f t="shared" si="26"/>
        <v>0.4166666666666667</v>
      </c>
      <c r="Y111" s="37">
        <v>0.429</v>
      </c>
      <c r="Z111" s="10" t="str">
        <f t="shared" si="27"/>
        <v>정기석</v>
      </c>
    </row>
    <row r="112" spans="1:26" ht="15" customHeight="1">
      <c r="A112" s="3" t="s">
        <v>313</v>
      </c>
      <c r="B112" s="3">
        <v>99</v>
      </c>
      <c r="C112" s="3" t="s">
        <v>198</v>
      </c>
      <c r="D112" s="10" t="s">
        <v>199</v>
      </c>
      <c r="E112" s="3">
        <v>13</v>
      </c>
      <c r="F112" s="36">
        <v>40</v>
      </c>
      <c r="G112" s="36">
        <v>34</v>
      </c>
      <c r="H112" s="3">
        <v>2</v>
      </c>
      <c r="I112" s="3">
        <v>5</v>
      </c>
      <c r="J112" s="3">
        <v>4</v>
      </c>
      <c r="K112" s="3">
        <v>1</v>
      </c>
      <c r="L112" s="3">
        <v>0</v>
      </c>
      <c r="M112" s="3">
        <v>0</v>
      </c>
      <c r="N112" s="3">
        <v>2</v>
      </c>
      <c r="O112" s="3">
        <v>2</v>
      </c>
      <c r="P112" s="3">
        <v>10</v>
      </c>
      <c r="Q112" s="3">
        <v>4</v>
      </c>
      <c r="R112" s="3">
        <v>7</v>
      </c>
      <c r="S112" s="3">
        <v>1</v>
      </c>
      <c r="T112" s="3">
        <v>0</v>
      </c>
      <c r="U112" s="13">
        <f t="shared" si="23"/>
        <v>0.275</v>
      </c>
      <c r="V112" s="13">
        <f t="shared" si="24"/>
        <v>0.17647058823529413</v>
      </c>
      <c r="W112" s="13">
        <f t="shared" si="25"/>
        <v>0.4514705882352942</v>
      </c>
      <c r="X112" s="14">
        <f t="shared" si="26"/>
        <v>0.14705882352941177</v>
      </c>
      <c r="Y112" s="37">
        <v>0.053</v>
      </c>
      <c r="Z112" s="10" t="str">
        <f t="shared" si="27"/>
        <v>전진형</v>
      </c>
    </row>
    <row r="113" spans="1:26" s="29" customFormat="1" ht="15" customHeight="1">
      <c r="A113" s="21" t="s">
        <v>317</v>
      </c>
      <c r="B113" s="21"/>
      <c r="C113" s="22"/>
      <c r="D113" s="22"/>
      <c r="E113" s="23">
        <f>MAX(E88:E112)</f>
        <v>16</v>
      </c>
      <c r="F113" s="24">
        <f aca="true" t="shared" si="28" ref="F113:T113">SUM(F85:F112)</f>
        <v>791</v>
      </c>
      <c r="G113" s="24">
        <f t="shared" si="28"/>
        <v>599</v>
      </c>
      <c r="H113" s="24">
        <f t="shared" si="28"/>
        <v>204</v>
      </c>
      <c r="I113" s="24">
        <f t="shared" si="28"/>
        <v>181</v>
      </c>
      <c r="J113" s="24">
        <f t="shared" si="28"/>
        <v>131</v>
      </c>
      <c r="K113" s="24">
        <f t="shared" si="28"/>
        <v>34</v>
      </c>
      <c r="L113" s="24">
        <f t="shared" si="28"/>
        <v>6</v>
      </c>
      <c r="M113" s="24">
        <f t="shared" si="28"/>
        <v>9</v>
      </c>
      <c r="N113" s="24">
        <f t="shared" si="28"/>
        <v>173</v>
      </c>
      <c r="O113" s="24">
        <f t="shared" si="28"/>
        <v>131</v>
      </c>
      <c r="P113" s="24">
        <f t="shared" si="28"/>
        <v>111</v>
      </c>
      <c r="Q113" s="24">
        <f t="shared" si="28"/>
        <v>54</v>
      </c>
      <c r="R113" s="24">
        <f t="shared" si="28"/>
        <v>187</v>
      </c>
      <c r="S113" s="24">
        <f t="shared" si="28"/>
        <v>9</v>
      </c>
      <c r="T113" s="24">
        <f t="shared" si="28"/>
        <v>7</v>
      </c>
      <c r="U113" s="25">
        <f t="shared" si="23"/>
        <v>0.46270543615676357</v>
      </c>
      <c r="V113" s="25">
        <f t="shared" si="24"/>
        <v>0.42237061769616024</v>
      </c>
      <c r="W113" s="25">
        <f t="shared" si="25"/>
        <v>0.8850760538529239</v>
      </c>
      <c r="X113" s="26">
        <f t="shared" si="26"/>
        <v>0.3021702838063439</v>
      </c>
      <c r="Y113" s="25">
        <v>0.30498533724340177</v>
      </c>
      <c r="Z113" s="27"/>
    </row>
    <row r="114" spans="4:26" ht="15" customHeight="1">
      <c r="D114" s="31"/>
      <c r="F114" s="38"/>
      <c r="G114" s="38"/>
      <c r="U114" s="39"/>
      <c r="X114" s="40"/>
      <c r="Z114" s="40"/>
    </row>
    <row r="115" spans="1:25" s="1" customFormat="1" ht="15" customHeight="1">
      <c r="A115" s="1" t="s">
        <v>270</v>
      </c>
      <c r="B115" s="1" t="s">
        <v>271</v>
      </c>
      <c r="C115" s="1" t="s">
        <v>0</v>
      </c>
      <c r="D115" s="1" t="s">
        <v>272</v>
      </c>
      <c r="E115" s="1" t="s">
        <v>1</v>
      </c>
      <c r="F115" s="1" t="s">
        <v>2</v>
      </c>
      <c r="G115" s="1" t="s">
        <v>3</v>
      </c>
      <c r="H115" s="1" t="s">
        <v>4</v>
      </c>
      <c r="I115" s="1" t="s">
        <v>5</v>
      </c>
      <c r="J115" s="1" t="s">
        <v>6</v>
      </c>
      <c r="K115" s="1" t="s">
        <v>7</v>
      </c>
      <c r="L115" s="1" t="s">
        <v>8</v>
      </c>
      <c r="M115" s="1" t="s">
        <v>9</v>
      </c>
      <c r="N115" s="1" t="s">
        <v>10</v>
      </c>
      <c r="O115" s="1" t="s">
        <v>11</v>
      </c>
      <c r="P115" s="1" t="s">
        <v>12</v>
      </c>
      <c r="Q115" s="1" t="s">
        <v>13</v>
      </c>
      <c r="R115" s="1" t="s">
        <v>14</v>
      </c>
      <c r="S115" s="1" t="s">
        <v>15</v>
      </c>
      <c r="T115" s="1" t="s">
        <v>16</v>
      </c>
      <c r="U115" s="2" t="s">
        <v>17</v>
      </c>
      <c r="V115" s="1" t="s">
        <v>18</v>
      </c>
      <c r="W115" s="1" t="s">
        <v>273</v>
      </c>
      <c r="X115" s="1" t="s">
        <v>274</v>
      </c>
      <c r="Y115" s="1" t="s">
        <v>275</v>
      </c>
    </row>
    <row r="116" spans="1:25" ht="15" customHeight="1">
      <c r="A116" s="3" t="s">
        <v>276</v>
      </c>
      <c r="C116" s="3" t="s">
        <v>277</v>
      </c>
      <c r="D116" s="4" t="s">
        <v>278</v>
      </c>
      <c r="E116" s="5" t="s">
        <v>279</v>
      </c>
      <c r="F116" s="6" t="s">
        <v>280</v>
      </c>
      <c r="G116" s="6" t="s">
        <v>281</v>
      </c>
      <c r="H116" s="5" t="s">
        <v>282</v>
      </c>
      <c r="I116" s="5" t="s">
        <v>283</v>
      </c>
      <c r="J116" s="5" t="s">
        <v>284</v>
      </c>
      <c r="K116" s="5" t="s">
        <v>285</v>
      </c>
      <c r="L116" s="5" t="s">
        <v>286</v>
      </c>
      <c r="M116" s="5" t="s">
        <v>287</v>
      </c>
      <c r="N116" s="5" t="s">
        <v>288</v>
      </c>
      <c r="O116" s="5" t="s">
        <v>289</v>
      </c>
      <c r="P116" s="5" t="s">
        <v>290</v>
      </c>
      <c r="Q116" s="5" t="s">
        <v>291</v>
      </c>
      <c r="R116" s="5" t="s">
        <v>292</v>
      </c>
      <c r="S116" s="5" t="s">
        <v>293</v>
      </c>
      <c r="T116" s="5" t="s">
        <v>294</v>
      </c>
      <c r="U116" s="7" t="s">
        <v>295</v>
      </c>
      <c r="V116" s="7" t="s">
        <v>296</v>
      </c>
      <c r="W116" s="7" t="s">
        <v>297</v>
      </c>
      <c r="X116" s="8" t="s">
        <v>298</v>
      </c>
      <c r="Y116" s="9" t="s">
        <v>299</v>
      </c>
    </row>
    <row r="117" spans="1:26" ht="15" customHeight="1">
      <c r="A117" s="3" t="s">
        <v>318</v>
      </c>
      <c r="B117" s="3">
        <v>1</v>
      </c>
      <c r="C117" s="3" t="s">
        <v>200</v>
      </c>
      <c r="D117" s="10" t="s">
        <v>201</v>
      </c>
      <c r="E117" s="3">
        <v>4</v>
      </c>
      <c r="F117" s="36">
        <v>13</v>
      </c>
      <c r="G117" s="36">
        <v>12</v>
      </c>
      <c r="H117" s="3">
        <v>2</v>
      </c>
      <c r="I117" s="3">
        <v>4</v>
      </c>
      <c r="J117" s="3">
        <v>4</v>
      </c>
      <c r="K117" s="3">
        <v>0</v>
      </c>
      <c r="L117" s="3">
        <v>0</v>
      </c>
      <c r="M117" s="3">
        <v>0</v>
      </c>
      <c r="N117" s="3">
        <v>2</v>
      </c>
      <c r="O117" s="3">
        <v>1</v>
      </c>
      <c r="P117" s="3">
        <v>5</v>
      </c>
      <c r="Q117" s="3">
        <v>0</v>
      </c>
      <c r="R117" s="3">
        <v>3</v>
      </c>
      <c r="S117" s="3">
        <v>0</v>
      </c>
      <c r="T117" s="3">
        <v>0</v>
      </c>
      <c r="U117" s="13">
        <f>(I117+O117+Q117)/F117</f>
        <v>0.38461538461538464</v>
      </c>
      <c r="V117" s="13">
        <f>(J117+2*K117+3*L117+4*M117)/G117</f>
        <v>0.3333333333333333</v>
      </c>
      <c r="W117" s="13">
        <f>U117+V117</f>
        <v>0.717948717948718</v>
      </c>
      <c r="X117" s="14">
        <f>I117/G117</f>
        <v>0.3333333333333333</v>
      </c>
      <c r="Y117" s="13">
        <v>0.571</v>
      </c>
      <c r="Z117" s="10" t="str">
        <f aca="true" t="shared" si="29" ref="Z117:Z135">D117</f>
        <v>진성용</v>
      </c>
    </row>
    <row r="118" spans="1:26" ht="15" customHeight="1">
      <c r="A118" s="3" t="s">
        <v>318</v>
      </c>
      <c r="B118" s="3">
        <v>3</v>
      </c>
      <c r="C118" s="3" t="s">
        <v>202</v>
      </c>
      <c r="D118" s="10" t="s">
        <v>203</v>
      </c>
      <c r="U118" s="13"/>
      <c r="V118" s="13"/>
      <c r="W118" s="13"/>
      <c r="X118" s="14"/>
      <c r="Y118" s="13"/>
      <c r="Z118" s="10" t="str">
        <f t="shared" si="29"/>
        <v>서범석</v>
      </c>
    </row>
    <row r="119" spans="1:26" ht="15" customHeight="1">
      <c r="A119" s="3" t="s">
        <v>318</v>
      </c>
      <c r="B119" s="3">
        <v>7</v>
      </c>
      <c r="C119" s="3" t="s">
        <v>204</v>
      </c>
      <c r="D119" s="10" t="s">
        <v>205</v>
      </c>
      <c r="E119" s="3">
        <v>9</v>
      </c>
      <c r="F119" s="36">
        <v>49</v>
      </c>
      <c r="G119" s="36">
        <v>40</v>
      </c>
      <c r="H119" s="3">
        <v>12</v>
      </c>
      <c r="I119" s="3">
        <v>15</v>
      </c>
      <c r="J119" s="3">
        <v>12</v>
      </c>
      <c r="K119" s="3">
        <v>1</v>
      </c>
      <c r="L119" s="3">
        <v>1</v>
      </c>
      <c r="M119" s="3">
        <v>1</v>
      </c>
      <c r="N119" s="3">
        <v>21</v>
      </c>
      <c r="O119" s="3">
        <v>6</v>
      </c>
      <c r="P119" s="3">
        <v>5</v>
      </c>
      <c r="Q119" s="3">
        <v>2</v>
      </c>
      <c r="R119" s="3">
        <v>18</v>
      </c>
      <c r="S119" s="3">
        <v>1</v>
      </c>
      <c r="T119" s="3">
        <v>1</v>
      </c>
      <c r="U119" s="13">
        <f aca="true" t="shared" si="30" ref="U119:U124">(I119+O119+Q119)/F119</f>
        <v>0.46938775510204084</v>
      </c>
      <c r="V119" s="13">
        <f aca="true" t="shared" si="31" ref="V119:V124">(J119+2*K119+3*L119+4*M119)/G119</f>
        <v>0.525</v>
      </c>
      <c r="W119" s="13">
        <f aca="true" t="shared" si="32" ref="W119:W124">U119+V119</f>
        <v>0.9943877551020408</v>
      </c>
      <c r="X119" s="14">
        <f aca="true" t="shared" si="33" ref="X119:X124">I119/G119</f>
        <v>0.375</v>
      </c>
      <c r="Y119" s="13">
        <v>0.5</v>
      </c>
      <c r="Z119" s="10" t="str">
        <f t="shared" si="29"/>
        <v>주민석</v>
      </c>
    </row>
    <row r="120" spans="1:26" ht="15" customHeight="1">
      <c r="A120" s="3" t="s">
        <v>318</v>
      </c>
      <c r="B120" s="3">
        <v>9</v>
      </c>
      <c r="C120" s="3" t="s">
        <v>206</v>
      </c>
      <c r="D120" s="10" t="s">
        <v>207</v>
      </c>
      <c r="E120" s="3">
        <v>10</v>
      </c>
      <c r="F120" s="36">
        <v>52</v>
      </c>
      <c r="G120" s="36">
        <v>41</v>
      </c>
      <c r="H120" s="3">
        <v>21</v>
      </c>
      <c r="I120" s="3">
        <v>13</v>
      </c>
      <c r="J120" s="3">
        <v>13</v>
      </c>
      <c r="K120" s="3">
        <v>0</v>
      </c>
      <c r="L120" s="3">
        <v>0</v>
      </c>
      <c r="M120" s="3">
        <v>0</v>
      </c>
      <c r="N120" s="3">
        <v>6</v>
      </c>
      <c r="O120" s="3">
        <v>9</v>
      </c>
      <c r="P120" s="3">
        <v>5</v>
      </c>
      <c r="Q120" s="3">
        <v>1</v>
      </c>
      <c r="R120" s="3">
        <v>21</v>
      </c>
      <c r="S120" s="3">
        <v>2</v>
      </c>
      <c r="T120" s="3">
        <v>1</v>
      </c>
      <c r="U120" s="13">
        <f t="shared" si="30"/>
        <v>0.4423076923076923</v>
      </c>
      <c r="V120" s="13">
        <f t="shared" si="31"/>
        <v>0.3170731707317073</v>
      </c>
      <c r="W120" s="13">
        <f t="shared" si="32"/>
        <v>0.7593808630393997</v>
      </c>
      <c r="X120" s="14">
        <f t="shared" si="33"/>
        <v>0.3170731707317073</v>
      </c>
      <c r="Y120" s="13">
        <v>0.357</v>
      </c>
      <c r="Z120" s="10" t="str">
        <f t="shared" si="29"/>
        <v>김성기</v>
      </c>
    </row>
    <row r="121" spans="1:26" ht="15" customHeight="1">
      <c r="A121" s="3" t="s">
        <v>318</v>
      </c>
      <c r="B121" s="3">
        <v>15</v>
      </c>
      <c r="C121" s="3" t="s">
        <v>208</v>
      </c>
      <c r="D121" s="10" t="s">
        <v>209</v>
      </c>
      <c r="E121" s="3">
        <v>6</v>
      </c>
      <c r="F121" s="36">
        <v>26</v>
      </c>
      <c r="G121" s="36">
        <v>24</v>
      </c>
      <c r="H121" s="3">
        <v>6</v>
      </c>
      <c r="I121" s="3">
        <v>6</v>
      </c>
      <c r="J121" s="3">
        <v>3</v>
      </c>
      <c r="K121" s="3">
        <v>1</v>
      </c>
      <c r="L121" s="3">
        <v>0</v>
      </c>
      <c r="M121" s="3">
        <v>2</v>
      </c>
      <c r="N121" s="3">
        <v>6</v>
      </c>
      <c r="O121" s="3">
        <v>1</v>
      </c>
      <c r="P121" s="3">
        <v>10</v>
      </c>
      <c r="Q121" s="3">
        <v>1</v>
      </c>
      <c r="R121" s="3">
        <v>5</v>
      </c>
      <c r="S121" s="3">
        <v>0</v>
      </c>
      <c r="T121" s="3">
        <v>0</v>
      </c>
      <c r="U121" s="13">
        <f t="shared" si="30"/>
        <v>0.3076923076923077</v>
      </c>
      <c r="V121" s="13">
        <f t="shared" si="31"/>
        <v>0.5416666666666666</v>
      </c>
      <c r="W121" s="13">
        <f t="shared" si="32"/>
        <v>0.8493589743589743</v>
      </c>
      <c r="X121" s="14">
        <f t="shared" si="33"/>
        <v>0.25</v>
      </c>
      <c r="Y121" s="13">
        <v>0.083</v>
      </c>
      <c r="Z121" s="10" t="str">
        <f t="shared" si="29"/>
        <v>이성욱</v>
      </c>
    </row>
    <row r="122" spans="1:26" ht="15" customHeight="1">
      <c r="A122" s="3" t="s">
        <v>318</v>
      </c>
      <c r="B122" s="3">
        <v>21</v>
      </c>
      <c r="C122" s="3" t="s">
        <v>210</v>
      </c>
      <c r="D122" s="10" t="s">
        <v>211</v>
      </c>
      <c r="E122" s="3">
        <v>16</v>
      </c>
      <c r="F122" s="36">
        <v>82</v>
      </c>
      <c r="G122" s="36">
        <v>76</v>
      </c>
      <c r="H122" s="3">
        <v>29</v>
      </c>
      <c r="I122" s="3">
        <v>32</v>
      </c>
      <c r="J122" s="3">
        <v>25</v>
      </c>
      <c r="K122" s="3">
        <v>5</v>
      </c>
      <c r="L122" s="3">
        <v>2</v>
      </c>
      <c r="M122" s="3">
        <v>0</v>
      </c>
      <c r="N122" s="3">
        <v>25</v>
      </c>
      <c r="O122" s="3">
        <v>5</v>
      </c>
      <c r="P122" s="3">
        <v>6</v>
      </c>
      <c r="Q122" s="3">
        <v>1</v>
      </c>
      <c r="R122" s="3">
        <v>26</v>
      </c>
      <c r="S122" s="3">
        <v>0</v>
      </c>
      <c r="T122" s="3">
        <v>0</v>
      </c>
      <c r="U122" s="13">
        <f t="shared" si="30"/>
        <v>0.4634146341463415</v>
      </c>
      <c r="V122" s="13">
        <f t="shared" si="31"/>
        <v>0.5394736842105263</v>
      </c>
      <c r="W122" s="13">
        <f t="shared" si="32"/>
        <v>1.0028883183568678</v>
      </c>
      <c r="X122" s="14">
        <f t="shared" si="33"/>
        <v>0.42105263157894735</v>
      </c>
      <c r="Y122" s="13">
        <v>0.4</v>
      </c>
      <c r="Z122" s="10" t="str">
        <f t="shared" si="29"/>
        <v>이경민</v>
      </c>
    </row>
    <row r="123" spans="1:26" ht="15" customHeight="1">
      <c r="A123" s="3" t="s">
        <v>212</v>
      </c>
      <c r="B123" s="3">
        <v>23</v>
      </c>
      <c r="C123" s="3" t="s">
        <v>213</v>
      </c>
      <c r="D123" s="10" t="s">
        <v>214</v>
      </c>
      <c r="E123" s="3">
        <v>5</v>
      </c>
      <c r="F123" s="36">
        <v>29</v>
      </c>
      <c r="G123" s="36">
        <v>22</v>
      </c>
      <c r="H123" s="3">
        <v>11</v>
      </c>
      <c r="I123" s="3">
        <v>10</v>
      </c>
      <c r="J123" s="3">
        <v>6</v>
      </c>
      <c r="K123" s="3">
        <v>4</v>
      </c>
      <c r="L123" s="3">
        <v>0</v>
      </c>
      <c r="M123" s="3">
        <v>0</v>
      </c>
      <c r="N123" s="3">
        <v>8</v>
      </c>
      <c r="O123" s="3">
        <v>3</v>
      </c>
      <c r="P123" s="3">
        <v>1</v>
      </c>
      <c r="Q123" s="3">
        <v>2</v>
      </c>
      <c r="R123" s="3">
        <v>7</v>
      </c>
      <c r="S123" s="3">
        <v>0</v>
      </c>
      <c r="T123" s="3">
        <v>2</v>
      </c>
      <c r="U123" s="13">
        <f t="shared" si="30"/>
        <v>0.5172413793103449</v>
      </c>
      <c r="V123" s="13">
        <f t="shared" si="31"/>
        <v>0.6363636363636364</v>
      </c>
      <c r="W123" s="13">
        <f t="shared" si="32"/>
        <v>1.1536050156739812</v>
      </c>
      <c r="X123" s="14">
        <f t="shared" si="33"/>
        <v>0.45454545454545453</v>
      </c>
      <c r="Y123" s="13">
        <v>0.429</v>
      </c>
      <c r="Z123" s="10" t="str">
        <f t="shared" si="29"/>
        <v>문태주</v>
      </c>
    </row>
    <row r="124" spans="1:26" ht="15" customHeight="1">
      <c r="A124" s="3" t="s">
        <v>318</v>
      </c>
      <c r="B124" s="3">
        <v>24</v>
      </c>
      <c r="C124" s="3" t="s">
        <v>215</v>
      </c>
      <c r="D124" s="10" t="s">
        <v>216</v>
      </c>
      <c r="E124" s="3">
        <v>13</v>
      </c>
      <c r="F124" s="36">
        <v>45</v>
      </c>
      <c r="G124" s="36">
        <v>35</v>
      </c>
      <c r="H124" s="3">
        <v>20</v>
      </c>
      <c r="I124" s="3">
        <v>13</v>
      </c>
      <c r="J124" s="3">
        <v>10</v>
      </c>
      <c r="K124" s="3">
        <v>3</v>
      </c>
      <c r="L124" s="3">
        <v>0</v>
      </c>
      <c r="M124" s="3">
        <v>0</v>
      </c>
      <c r="N124" s="3">
        <v>9</v>
      </c>
      <c r="O124" s="3">
        <v>6</v>
      </c>
      <c r="P124" s="3">
        <v>5</v>
      </c>
      <c r="Q124" s="3">
        <v>4</v>
      </c>
      <c r="R124" s="3">
        <v>15</v>
      </c>
      <c r="S124" s="3">
        <v>0</v>
      </c>
      <c r="T124" s="3">
        <v>0</v>
      </c>
      <c r="U124" s="13">
        <f t="shared" si="30"/>
        <v>0.5111111111111111</v>
      </c>
      <c r="V124" s="13">
        <f t="shared" si="31"/>
        <v>0.45714285714285713</v>
      </c>
      <c r="W124" s="13">
        <f t="shared" si="32"/>
        <v>0.9682539682539681</v>
      </c>
      <c r="X124" s="14">
        <f t="shared" si="33"/>
        <v>0.37142857142857144</v>
      </c>
      <c r="Y124" s="13">
        <v>0.409</v>
      </c>
      <c r="Z124" s="10" t="str">
        <f t="shared" si="29"/>
        <v>김원석</v>
      </c>
    </row>
    <row r="125" spans="1:26" ht="15" customHeight="1">
      <c r="A125" s="3" t="s">
        <v>319</v>
      </c>
      <c r="B125" s="3">
        <v>25</v>
      </c>
      <c r="C125" s="3" t="s">
        <v>320</v>
      </c>
      <c r="D125" s="10" t="s">
        <v>321</v>
      </c>
      <c r="E125" s="3">
        <v>2</v>
      </c>
      <c r="F125" s="36">
        <v>10</v>
      </c>
      <c r="G125" s="36">
        <v>8</v>
      </c>
      <c r="H125" s="3">
        <v>5</v>
      </c>
      <c r="I125" s="3">
        <v>1</v>
      </c>
      <c r="J125" s="3">
        <v>1</v>
      </c>
      <c r="K125" s="3">
        <v>0</v>
      </c>
      <c r="L125" s="3">
        <v>0</v>
      </c>
      <c r="M125" s="3">
        <v>0</v>
      </c>
      <c r="N125" s="3">
        <v>1</v>
      </c>
      <c r="O125" s="3">
        <v>2</v>
      </c>
      <c r="P125" s="3">
        <v>1</v>
      </c>
      <c r="Q125" s="3">
        <v>0</v>
      </c>
      <c r="R125" s="3">
        <v>0</v>
      </c>
      <c r="S125" s="3">
        <v>0</v>
      </c>
      <c r="T125" s="3">
        <v>0</v>
      </c>
      <c r="U125" s="13"/>
      <c r="V125" s="13"/>
      <c r="W125" s="13"/>
      <c r="X125" s="14"/>
      <c r="Y125" s="13">
        <v>0</v>
      </c>
      <c r="Z125" s="10" t="str">
        <f t="shared" si="29"/>
        <v>윤준찬</v>
      </c>
    </row>
    <row r="126" spans="1:26" ht="15" customHeight="1">
      <c r="A126" s="3" t="s">
        <v>318</v>
      </c>
      <c r="B126" s="3">
        <v>27</v>
      </c>
      <c r="C126" s="3" t="s">
        <v>217</v>
      </c>
      <c r="D126" s="10" t="s">
        <v>218</v>
      </c>
      <c r="E126" s="3">
        <v>10</v>
      </c>
      <c r="F126" s="36">
        <v>38</v>
      </c>
      <c r="G126" s="36">
        <v>27</v>
      </c>
      <c r="H126" s="3">
        <v>10</v>
      </c>
      <c r="I126" s="3">
        <v>6</v>
      </c>
      <c r="J126" s="3">
        <v>4</v>
      </c>
      <c r="K126" s="3">
        <v>1</v>
      </c>
      <c r="L126" s="3">
        <v>1</v>
      </c>
      <c r="M126" s="3">
        <v>0</v>
      </c>
      <c r="N126" s="3">
        <v>12</v>
      </c>
      <c r="O126" s="3">
        <v>4</v>
      </c>
      <c r="P126" s="3">
        <v>8</v>
      </c>
      <c r="Q126" s="3">
        <v>7</v>
      </c>
      <c r="R126" s="3">
        <v>6</v>
      </c>
      <c r="S126" s="3">
        <v>0</v>
      </c>
      <c r="T126" s="3">
        <v>0</v>
      </c>
      <c r="U126" s="13">
        <f aca="true" t="shared" si="34" ref="U126:U136">(I126+O126+Q126)/F126</f>
        <v>0.4473684210526316</v>
      </c>
      <c r="V126" s="13">
        <f aca="true" t="shared" si="35" ref="V126:V136">(J126+2*K126+3*L126+4*M126)/G126</f>
        <v>0.3333333333333333</v>
      </c>
      <c r="W126" s="13">
        <f aca="true" t="shared" si="36" ref="W126:W136">U126+V126</f>
        <v>0.7807017543859649</v>
      </c>
      <c r="X126" s="14">
        <f aca="true" t="shared" si="37" ref="X126:X136">I126/G126</f>
        <v>0.2222222222222222</v>
      </c>
      <c r="Y126" s="13">
        <v>0.182</v>
      </c>
      <c r="Z126" s="10" t="str">
        <f t="shared" si="29"/>
        <v>김성철</v>
      </c>
    </row>
    <row r="127" spans="1:26" ht="15" customHeight="1">
      <c r="A127" s="3" t="s">
        <v>318</v>
      </c>
      <c r="B127" s="3">
        <v>29</v>
      </c>
      <c r="C127" s="3" t="s">
        <v>219</v>
      </c>
      <c r="D127" s="10" t="s">
        <v>220</v>
      </c>
      <c r="E127" s="3">
        <v>17</v>
      </c>
      <c r="F127" s="36">
        <v>86</v>
      </c>
      <c r="G127" s="36">
        <v>72</v>
      </c>
      <c r="H127" s="3">
        <v>28</v>
      </c>
      <c r="I127" s="3">
        <v>35</v>
      </c>
      <c r="J127" s="3">
        <v>26</v>
      </c>
      <c r="K127" s="3">
        <v>4</v>
      </c>
      <c r="L127" s="3">
        <v>1</v>
      </c>
      <c r="M127" s="3">
        <v>4</v>
      </c>
      <c r="N127" s="3">
        <v>40</v>
      </c>
      <c r="O127" s="3">
        <v>12</v>
      </c>
      <c r="P127" s="3">
        <v>9</v>
      </c>
      <c r="Q127" s="3">
        <v>0</v>
      </c>
      <c r="R127" s="3">
        <v>21</v>
      </c>
      <c r="S127" s="3">
        <v>0</v>
      </c>
      <c r="T127" s="3">
        <v>2</v>
      </c>
      <c r="U127" s="13">
        <f t="shared" si="34"/>
        <v>0.5465116279069767</v>
      </c>
      <c r="V127" s="13">
        <f t="shared" si="35"/>
        <v>0.7361111111111112</v>
      </c>
      <c r="W127" s="13">
        <f t="shared" si="36"/>
        <v>1.282622739018088</v>
      </c>
      <c r="X127" s="14">
        <f t="shared" si="37"/>
        <v>0.4861111111111111</v>
      </c>
      <c r="Y127" s="13">
        <v>0.571</v>
      </c>
      <c r="Z127" s="10" t="str">
        <f t="shared" si="29"/>
        <v>이규연</v>
      </c>
    </row>
    <row r="128" spans="1:26" ht="15" customHeight="1">
      <c r="A128" s="3" t="s">
        <v>318</v>
      </c>
      <c r="B128" s="3">
        <v>30</v>
      </c>
      <c r="C128" s="3" t="s">
        <v>221</v>
      </c>
      <c r="D128" s="10" t="s">
        <v>222</v>
      </c>
      <c r="E128" s="3">
        <v>10</v>
      </c>
      <c r="F128" s="36">
        <v>34</v>
      </c>
      <c r="G128" s="36">
        <v>27</v>
      </c>
      <c r="H128" s="3">
        <v>8</v>
      </c>
      <c r="I128" s="3">
        <v>4</v>
      </c>
      <c r="J128" s="3">
        <v>4</v>
      </c>
      <c r="K128" s="3">
        <v>0</v>
      </c>
      <c r="L128" s="3">
        <v>0</v>
      </c>
      <c r="M128" s="3">
        <v>0</v>
      </c>
      <c r="N128" s="3">
        <v>5</v>
      </c>
      <c r="O128" s="3">
        <v>5</v>
      </c>
      <c r="P128" s="3">
        <v>11</v>
      </c>
      <c r="Q128" s="3">
        <v>2</v>
      </c>
      <c r="R128" s="3">
        <v>8</v>
      </c>
      <c r="S128" s="3">
        <v>0</v>
      </c>
      <c r="T128" s="3">
        <v>0</v>
      </c>
      <c r="U128" s="13">
        <f t="shared" si="34"/>
        <v>0.3235294117647059</v>
      </c>
      <c r="V128" s="13">
        <f t="shared" si="35"/>
        <v>0.14814814814814814</v>
      </c>
      <c r="W128" s="13">
        <f t="shared" si="36"/>
        <v>0.47167755991285404</v>
      </c>
      <c r="X128" s="14">
        <f t="shared" si="37"/>
        <v>0.14814814814814814</v>
      </c>
      <c r="Y128" s="13">
        <v>0.143</v>
      </c>
      <c r="Z128" s="10" t="str">
        <f t="shared" si="29"/>
        <v>이강혁</v>
      </c>
    </row>
    <row r="129" spans="1:26" ht="15" customHeight="1">
      <c r="A129" s="3" t="s">
        <v>318</v>
      </c>
      <c r="B129" s="3">
        <v>33</v>
      </c>
      <c r="C129" s="3" t="s">
        <v>223</v>
      </c>
      <c r="D129" s="10" t="s">
        <v>224</v>
      </c>
      <c r="E129" s="3">
        <v>13</v>
      </c>
      <c r="F129" s="36">
        <v>62</v>
      </c>
      <c r="G129" s="36">
        <v>53</v>
      </c>
      <c r="H129" s="3">
        <v>17</v>
      </c>
      <c r="I129" s="3">
        <v>17</v>
      </c>
      <c r="J129" s="3">
        <v>16</v>
      </c>
      <c r="K129" s="3">
        <v>1</v>
      </c>
      <c r="L129" s="3">
        <v>0</v>
      </c>
      <c r="M129" s="3">
        <v>0</v>
      </c>
      <c r="N129" s="3">
        <v>11</v>
      </c>
      <c r="O129" s="3">
        <v>8</v>
      </c>
      <c r="P129" s="3">
        <v>7</v>
      </c>
      <c r="Q129" s="3">
        <v>1</v>
      </c>
      <c r="R129" s="3">
        <v>17</v>
      </c>
      <c r="S129" s="3">
        <v>0</v>
      </c>
      <c r="T129" s="3">
        <v>0</v>
      </c>
      <c r="U129" s="13">
        <f t="shared" si="34"/>
        <v>0.41935483870967744</v>
      </c>
      <c r="V129" s="13">
        <f t="shared" si="35"/>
        <v>0.33962264150943394</v>
      </c>
      <c r="W129" s="13">
        <f t="shared" si="36"/>
        <v>0.7589774802191114</v>
      </c>
      <c r="X129" s="14">
        <f t="shared" si="37"/>
        <v>0.32075471698113206</v>
      </c>
      <c r="Y129" s="13">
        <v>0.379</v>
      </c>
      <c r="Z129" s="10" t="str">
        <f t="shared" si="29"/>
        <v>강한승</v>
      </c>
    </row>
    <row r="130" spans="1:26" ht="15" customHeight="1">
      <c r="A130" s="3" t="s">
        <v>318</v>
      </c>
      <c r="B130" s="3">
        <v>34</v>
      </c>
      <c r="C130" s="3" t="s">
        <v>225</v>
      </c>
      <c r="D130" s="3" t="s">
        <v>225</v>
      </c>
      <c r="E130" s="3">
        <v>1</v>
      </c>
      <c r="F130" s="36">
        <v>6</v>
      </c>
      <c r="G130" s="36">
        <v>5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1</v>
      </c>
      <c r="P130" s="3">
        <v>3</v>
      </c>
      <c r="Q130" s="3">
        <v>0</v>
      </c>
      <c r="R130" s="3">
        <v>1</v>
      </c>
      <c r="S130" s="3">
        <v>0</v>
      </c>
      <c r="T130" s="3">
        <v>0</v>
      </c>
      <c r="U130" s="13">
        <f t="shared" si="34"/>
        <v>0.16666666666666666</v>
      </c>
      <c r="V130" s="13">
        <f t="shared" si="35"/>
        <v>0</v>
      </c>
      <c r="W130" s="13">
        <f t="shared" si="36"/>
        <v>0.16666666666666666</v>
      </c>
      <c r="X130" s="14">
        <f t="shared" si="37"/>
        <v>0</v>
      </c>
      <c r="Y130" s="13">
        <v>0</v>
      </c>
      <c r="Z130" s="10" t="str">
        <f t="shared" si="29"/>
        <v> Young Joo</v>
      </c>
    </row>
    <row r="131" spans="1:26" ht="15" customHeight="1">
      <c r="A131" s="3" t="s">
        <v>318</v>
      </c>
      <c r="B131" s="3">
        <v>38</v>
      </c>
      <c r="C131" s="3" t="s">
        <v>226</v>
      </c>
      <c r="D131" s="10" t="s">
        <v>227</v>
      </c>
      <c r="E131" s="3">
        <v>8</v>
      </c>
      <c r="F131" s="36">
        <v>34</v>
      </c>
      <c r="G131" s="36">
        <v>27</v>
      </c>
      <c r="H131" s="3">
        <v>9</v>
      </c>
      <c r="I131" s="3">
        <v>9</v>
      </c>
      <c r="J131" s="3">
        <v>8</v>
      </c>
      <c r="K131" s="3">
        <v>1</v>
      </c>
      <c r="L131" s="3">
        <v>0</v>
      </c>
      <c r="M131" s="3">
        <v>0</v>
      </c>
      <c r="N131" s="3">
        <v>12</v>
      </c>
      <c r="O131" s="3">
        <v>5</v>
      </c>
      <c r="P131" s="3">
        <v>4</v>
      </c>
      <c r="Q131" s="3">
        <v>2</v>
      </c>
      <c r="R131" s="3">
        <v>0</v>
      </c>
      <c r="S131" s="3">
        <v>0</v>
      </c>
      <c r="T131" s="3">
        <v>0</v>
      </c>
      <c r="U131" s="13">
        <f t="shared" si="34"/>
        <v>0.47058823529411764</v>
      </c>
      <c r="V131" s="13">
        <f t="shared" si="35"/>
        <v>0.37037037037037035</v>
      </c>
      <c r="W131" s="13">
        <f t="shared" si="36"/>
        <v>0.840958605664488</v>
      </c>
      <c r="X131" s="14">
        <f t="shared" si="37"/>
        <v>0.3333333333333333</v>
      </c>
      <c r="Y131" s="13">
        <v>0.333</v>
      </c>
      <c r="Z131" s="10" t="str">
        <f t="shared" si="29"/>
        <v>김호영</v>
      </c>
    </row>
    <row r="132" spans="1:26" ht="15" customHeight="1">
      <c r="A132" s="3" t="s">
        <v>212</v>
      </c>
      <c r="B132" s="3">
        <v>47</v>
      </c>
      <c r="C132" s="3" t="s">
        <v>228</v>
      </c>
      <c r="D132" s="10" t="s">
        <v>229</v>
      </c>
      <c r="E132" s="3">
        <v>1</v>
      </c>
      <c r="F132" s="36">
        <v>4</v>
      </c>
      <c r="G132" s="36">
        <v>4</v>
      </c>
      <c r="H132" s="3">
        <v>0</v>
      </c>
      <c r="I132" s="3">
        <v>1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3</v>
      </c>
      <c r="Q132" s="3">
        <v>0</v>
      </c>
      <c r="R132" s="3">
        <v>0</v>
      </c>
      <c r="S132" s="3">
        <v>0</v>
      </c>
      <c r="T132" s="3">
        <v>0</v>
      </c>
      <c r="U132" s="13">
        <f t="shared" si="34"/>
        <v>0.25</v>
      </c>
      <c r="V132" s="13">
        <f t="shared" si="35"/>
        <v>0.25</v>
      </c>
      <c r="W132" s="13">
        <f t="shared" si="36"/>
        <v>0.5</v>
      </c>
      <c r="X132" s="14">
        <f t="shared" si="37"/>
        <v>0.25</v>
      </c>
      <c r="Y132" s="13">
        <v>0</v>
      </c>
      <c r="Z132" s="10" t="str">
        <f t="shared" si="29"/>
        <v>신지섭</v>
      </c>
    </row>
    <row r="133" spans="1:26" ht="15" customHeight="1">
      <c r="A133" s="3" t="s">
        <v>318</v>
      </c>
      <c r="B133" s="3">
        <v>51</v>
      </c>
      <c r="C133" s="3" t="s">
        <v>230</v>
      </c>
      <c r="D133" s="10" t="s">
        <v>231</v>
      </c>
      <c r="E133" s="3">
        <v>12</v>
      </c>
      <c r="F133" s="36">
        <v>44</v>
      </c>
      <c r="G133" s="36">
        <v>35</v>
      </c>
      <c r="H133" s="3">
        <v>10</v>
      </c>
      <c r="I133" s="3">
        <v>10</v>
      </c>
      <c r="J133" s="3">
        <v>8</v>
      </c>
      <c r="K133" s="3">
        <v>1</v>
      </c>
      <c r="L133" s="3">
        <v>0</v>
      </c>
      <c r="M133" s="3">
        <v>1</v>
      </c>
      <c r="N133" s="3">
        <v>9</v>
      </c>
      <c r="O133" s="3">
        <v>9</v>
      </c>
      <c r="P133" s="3">
        <v>8</v>
      </c>
      <c r="Q133" s="3">
        <v>0</v>
      </c>
      <c r="R133" s="3">
        <v>8</v>
      </c>
      <c r="S133" s="3">
        <v>2</v>
      </c>
      <c r="T133" s="3">
        <v>0</v>
      </c>
      <c r="U133" s="13">
        <f t="shared" si="34"/>
        <v>0.4318181818181818</v>
      </c>
      <c r="V133" s="13">
        <f t="shared" si="35"/>
        <v>0.4</v>
      </c>
      <c r="W133" s="13">
        <f t="shared" si="36"/>
        <v>0.8318181818181818</v>
      </c>
      <c r="X133" s="14">
        <f t="shared" si="37"/>
        <v>0.2857142857142857</v>
      </c>
      <c r="Y133" s="13">
        <v>0.2</v>
      </c>
      <c r="Z133" s="10" t="str">
        <f t="shared" si="29"/>
        <v>유태욱</v>
      </c>
    </row>
    <row r="134" spans="1:26" ht="15" customHeight="1">
      <c r="A134" s="3" t="s">
        <v>318</v>
      </c>
      <c r="B134" s="3">
        <v>75</v>
      </c>
      <c r="C134" s="3" t="s">
        <v>232</v>
      </c>
      <c r="D134" s="10" t="s">
        <v>233</v>
      </c>
      <c r="E134" s="3">
        <v>12</v>
      </c>
      <c r="F134" s="36">
        <v>44</v>
      </c>
      <c r="G134" s="36">
        <v>39</v>
      </c>
      <c r="H134" s="3">
        <v>14</v>
      </c>
      <c r="I134" s="3">
        <v>11</v>
      </c>
      <c r="J134" s="3">
        <v>11</v>
      </c>
      <c r="K134" s="3">
        <v>0</v>
      </c>
      <c r="L134" s="3">
        <v>0</v>
      </c>
      <c r="M134" s="3">
        <v>0</v>
      </c>
      <c r="N134" s="3">
        <v>6</v>
      </c>
      <c r="O134" s="3">
        <v>0</v>
      </c>
      <c r="P134" s="3">
        <v>6</v>
      </c>
      <c r="Q134" s="3">
        <v>4</v>
      </c>
      <c r="R134" s="3">
        <v>14</v>
      </c>
      <c r="S134" s="3">
        <v>0</v>
      </c>
      <c r="T134" s="3">
        <v>1</v>
      </c>
      <c r="U134" s="13">
        <f t="shared" si="34"/>
        <v>0.3409090909090909</v>
      </c>
      <c r="V134" s="13">
        <f t="shared" si="35"/>
        <v>0.28205128205128205</v>
      </c>
      <c r="W134" s="13">
        <f t="shared" si="36"/>
        <v>0.622960372960373</v>
      </c>
      <c r="X134" s="14">
        <f t="shared" si="37"/>
        <v>0.28205128205128205</v>
      </c>
      <c r="Y134" s="13">
        <v>0.2</v>
      </c>
      <c r="Z134" s="10" t="str">
        <f t="shared" si="29"/>
        <v>한지섭</v>
      </c>
    </row>
    <row r="135" spans="1:26" ht="15" customHeight="1">
      <c r="A135" s="3" t="s">
        <v>318</v>
      </c>
      <c r="B135" s="3">
        <v>87</v>
      </c>
      <c r="C135" s="3" t="s">
        <v>234</v>
      </c>
      <c r="D135" s="10" t="s">
        <v>235</v>
      </c>
      <c r="E135" s="3">
        <v>17</v>
      </c>
      <c r="F135" s="36">
        <v>81</v>
      </c>
      <c r="G135" s="36">
        <v>64</v>
      </c>
      <c r="H135" s="3">
        <v>19</v>
      </c>
      <c r="I135" s="3">
        <v>14</v>
      </c>
      <c r="J135" s="3">
        <v>11</v>
      </c>
      <c r="K135" s="3">
        <v>2</v>
      </c>
      <c r="L135" s="3">
        <v>1</v>
      </c>
      <c r="M135" s="3">
        <v>0</v>
      </c>
      <c r="N135" s="3">
        <v>6</v>
      </c>
      <c r="O135" s="3">
        <v>11</v>
      </c>
      <c r="P135" s="3">
        <v>25</v>
      </c>
      <c r="Q135" s="3">
        <v>5</v>
      </c>
      <c r="R135" s="3">
        <v>12</v>
      </c>
      <c r="S135" s="3">
        <v>1</v>
      </c>
      <c r="T135" s="3">
        <v>1</v>
      </c>
      <c r="U135" s="13">
        <f t="shared" si="34"/>
        <v>0.37037037037037035</v>
      </c>
      <c r="V135" s="13">
        <f t="shared" si="35"/>
        <v>0.28125</v>
      </c>
      <c r="W135" s="13">
        <f t="shared" si="36"/>
        <v>0.6516203703703703</v>
      </c>
      <c r="X135" s="14">
        <f t="shared" si="37"/>
        <v>0.21875</v>
      </c>
      <c r="Y135" s="13">
        <v>0.179</v>
      </c>
      <c r="Z135" s="10" t="str">
        <f t="shared" si="29"/>
        <v>권돈회</v>
      </c>
    </row>
    <row r="136" spans="1:27" s="29" customFormat="1" ht="15" customHeight="1">
      <c r="A136" s="21" t="s">
        <v>322</v>
      </c>
      <c r="B136" s="21"/>
      <c r="C136" s="22"/>
      <c r="D136" s="22"/>
      <c r="E136" s="23">
        <f>MAX(E117:E135)</f>
        <v>17</v>
      </c>
      <c r="F136" s="24">
        <f aca="true" t="shared" si="38" ref="F136:T136">SUM(F117:F135)</f>
        <v>739</v>
      </c>
      <c r="G136" s="24">
        <f t="shared" si="38"/>
        <v>611</v>
      </c>
      <c r="H136" s="24">
        <f t="shared" si="38"/>
        <v>221</v>
      </c>
      <c r="I136" s="24">
        <f t="shared" si="38"/>
        <v>201</v>
      </c>
      <c r="J136" s="24">
        <f t="shared" si="38"/>
        <v>163</v>
      </c>
      <c r="K136" s="24">
        <f t="shared" si="38"/>
        <v>24</v>
      </c>
      <c r="L136" s="24">
        <f t="shared" si="38"/>
        <v>6</v>
      </c>
      <c r="M136" s="24">
        <f t="shared" si="38"/>
        <v>8</v>
      </c>
      <c r="N136" s="24">
        <f t="shared" si="38"/>
        <v>180</v>
      </c>
      <c r="O136" s="24">
        <f t="shared" si="38"/>
        <v>88</v>
      </c>
      <c r="P136" s="24">
        <f t="shared" si="38"/>
        <v>122</v>
      </c>
      <c r="Q136" s="24">
        <f t="shared" si="38"/>
        <v>32</v>
      </c>
      <c r="R136" s="24">
        <f t="shared" si="38"/>
        <v>182</v>
      </c>
      <c r="S136" s="24">
        <f t="shared" si="38"/>
        <v>6</v>
      </c>
      <c r="T136" s="24">
        <f t="shared" si="38"/>
        <v>8</v>
      </c>
      <c r="U136" s="25">
        <f t="shared" si="34"/>
        <v>0.43437077131258456</v>
      </c>
      <c r="V136" s="25">
        <f t="shared" si="35"/>
        <v>0.42716857610474634</v>
      </c>
      <c r="W136" s="25">
        <f t="shared" si="36"/>
        <v>0.861539347417331</v>
      </c>
      <c r="X136" s="25">
        <f t="shared" si="37"/>
        <v>0.32896890343698854</v>
      </c>
      <c r="Y136" s="25">
        <v>0.3448275862068966</v>
      </c>
      <c r="Z136" s="27"/>
      <c r="AA136" s="28"/>
    </row>
    <row r="138" spans="1:26" s="43" customFormat="1" ht="15" customHeight="1">
      <c r="A138" s="41" t="s">
        <v>323</v>
      </c>
      <c r="B138" s="41"/>
      <c r="C138" s="42"/>
      <c r="D138" s="42"/>
      <c r="F138" s="44">
        <f aca="true" t="shared" si="39" ref="F138:T138">F81+F23+F52+F136+F113</f>
        <v>3941</v>
      </c>
      <c r="G138" s="44">
        <f t="shared" si="39"/>
        <v>3156</v>
      </c>
      <c r="H138" s="44">
        <f t="shared" si="39"/>
        <v>1100</v>
      </c>
      <c r="I138" s="44">
        <f t="shared" si="39"/>
        <v>1002</v>
      </c>
      <c r="J138" s="44">
        <f t="shared" si="39"/>
        <v>769</v>
      </c>
      <c r="K138" s="44">
        <f t="shared" si="39"/>
        <v>149</v>
      </c>
      <c r="L138" s="44">
        <f t="shared" si="39"/>
        <v>38</v>
      </c>
      <c r="M138" s="44">
        <f t="shared" si="39"/>
        <v>42</v>
      </c>
      <c r="N138" s="44">
        <f t="shared" si="39"/>
        <v>918</v>
      </c>
      <c r="O138" s="44">
        <f t="shared" si="39"/>
        <v>556</v>
      </c>
      <c r="P138" s="44">
        <f t="shared" si="39"/>
        <v>595</v>
      </c>
      <c r="Q138" s="44">
        <f t="shared" si="39"/>
        <v>197</v>
      </c>
      <c r="R138" s="44">
        <f t="shared" si="39"/>
        <v>946</v>
      </c>
      <c r="S138" s="44">
        <f t="shared" si="39"/>
        <v>41</v>
      </c>
      <c r="T138" s="44">
        <f t="shared" si="39"/>
        <v>32</v>
      </c>
      <c r="U138" s="45">
        <f>(I138+O138+Q138)/F138</f>
        <v>0.445318447094646</v>
      </c>
      <c r="V138" s="45">
        <f>(J138+2*K138+3*L138+4*M138)/G138</f>
        <v>0.4274397972116603</v>
      </c>
      <c r="W138" s="45">
        <f>U138+V138</f>
        <v>0.8727582443063063</v>
      </c>
      <c r="X138" s="46">
        <f>I138/G138</f>
        <v>0.31749049429657794</v>
      </c>
      <c r="Y138" s="45"/>
      <c r="Z138" s="47"/>
    </row>
    <row r="139" ht="15" customHeight="1">
      <c r="C139" s="3" t="s">
        <v>324</v>
      </c>
    </row>
  </sheetData>
  <sheetProtection/>
  <mergeCells count="6">
    <mergeCell ref="A136:D136"/>
    <mergeCell ref="A138:D138"/>
    <mergeCell ref="A23:D23"/>
    <mergeCell ref="A52:D52"/>
    <mergeCell ref="A81:D81"/>
    <mergeCell ref="A113:D1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2013-08-29T20:13:01Z</dcterms:created>
  <dcterms:modified xsi:type="dcterms:W3CDTF">2013-08-29T20:13:34Z</dcterms:modified>
  <cp:category/>
  <cp:version/>
  <cp:contentType/>
  <cp:contentStatus/>
</cp:coreProperties>
</file>