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900" windowWidth="27795" windowHeight="11805" tabRatio="727" firstSheet="2" activeTab="2"/>
  </bookViews>
  <sheets>
    <sheet name="Roaster 08-24-15" sheetId="5" state="hidden" r:id="rId1"/>
    <sheet name="Standing" sheetId="17" state="hidden" r:id="rId2"/>
    <sheet name="Team Batting Stat" sheetId="2" r:id="rId3"/>
    <sheet name="Comb Batting Stat" sheetId="16" r:id="rId4"/>
    <sheet name="Batting Top 10" sheetId="3" state="hidden" r:id="rId5"/>
    <sheet name="Team Pitching Stat" sheetId="6" r:id="rId6"/>
    <sheet name="Comb Pitching Stat" sheetId="13" r:id="rId7"/>
    <sheet name="Pitching Top 5" sheetId="7" state="hidden" r:id="rId8"/>
  </sheets>
  <definedNames>
    <definedName name="_xlnm._FilterDatabase" localSheetId="3" hidden="1">'Comb Batting Stat'!$B$6:$Z$29</definedName>
    <definedName name="_xlnm._FilterDatabase" localSheetId="6" hidden="1">'Comb Pitching Stat'!$B$5:$W$13</definedName>
  </definedNames>
  <calcPr calcId="144525"/>
</workbook>
</file>

<file path=xl/calcChain.xml><?xml version="1.0" encoding="utf-8"?>
<calcChain xmlns="http://schemas.openxmlformats.org/spreadsheetml/2006/main">
  <c r="C8" i="16" l="1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7" i="13" l="1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7" i="16" l="1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W10" i="17" l="1"/>
  <c r="W9" i="17"/>
  <c r="V10" i="17"/>
  <c r="Q10" i="17"/>
  <c r="U10" i="17" s="1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<sst xmlns="http://schemas.openxmlformats.org/spreadsheetml/2006/main" count="1528" uniqueCount="410">
  <si>
    <t>W</t>
  </si>
  <si>
    <t>L</t>
  </si>
  <si>
    <t>TEAM</t>
  </si>
  <si>
    <t>G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</si>
  <si>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</si>
  <si>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</si>
  <si>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</si>
  <si>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</si>
  <si>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</si>
  <si>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</si>
  <si>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</si>
  <si>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</si>
  <si>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</si>
  <si>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</si>
  <si>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</si>
  <si>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</si>
  <si>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</si>
  <si>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</si>
  <si>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</si>
  <si>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</si>
  <si>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</si>
  <si>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</si>
  <si>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</si>
  <si>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</si>
  <si>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</si>
  <si>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</si>
  <si>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</si>
  <si>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</si>
  <si>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</si>
  <si>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</si>
  <si>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</si>
  <si>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</si>
  <si>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</si>
  <si>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</si>
  <si>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</si>
  <si>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</si>
  <si>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</si>
  <si>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</si>
  <si>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</si>
  <si>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</si>
  <si>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</si>
  <si>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</si>
  <si>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</si>
  <si>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</si>
  <si>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</si>
  <si>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</si>
  <si>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</si>
  <si>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</si>
  <si>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</si>
  <si>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</si>
  <si>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</si>
  <si>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</si>
  <si>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</si>
  <si>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</si>
  <si>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</si>
  <si>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</si>
  <si>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</si>
  <si>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</si>
  <si>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</si>
  <si>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</si>
  <si>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</si>
  <si>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</si>
  <si>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</si>
  <si>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</si>
  <si>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</si>
  <si>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</si>
  <si>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</si>
  <si>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</si>
  <si>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</si>
  <si>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</si>
  <si>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</si>
  <si>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</si>
  <si>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</si>
  <si>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</si>
  <si>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</si>
  <si>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</si>
  <si>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</si>
  <si>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</si>
  <si>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</si>
  <si>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</si>
  <si>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</si>
  <si>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</si>
  <si>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</si>
  <si>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</si>
  <si>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</si>
  <si>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</si>
  <si>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</si>
  <si>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</si>
  <si>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</si>
  <si>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</si>
  <si>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</si>
  <si>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</si>
  <si>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</si>
  <si>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</si>
  <si>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</si>
  <si>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</si>
  <si>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</si>
  <si>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</si>
  <si>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</si>
  <si>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</si>
  <si>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</si>
  <si>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</si>
  <si>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</si>
  <si>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</si>
  <si>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</si>
  <si>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</si>
  <si>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</si>
  <si>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</si>
  <si>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</si>
  <si>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</si>
  <si>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</si>
  <si>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</si>
  <si>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</si>
  <si>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</si>
  <si>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</si>
  <si>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</si>
  <si>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</si>
  <si>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</si>
  <si>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</si>
  <si>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</si>
  <si>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</si>
  <si>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</si>
  <si>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</si>
  <si>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</si>
  <si>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</si>
  <si>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</si>
  <si>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</si>
  <si>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</si>
  <si>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</si>
  <si>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</si>
  <si>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</si>
  <si>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</si>
  <si>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</si>
  <si>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</si>
  <si>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</si>
  <si>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</si>
  <si>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</si>
  <si>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</si>
  <si>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</si>
  <si>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</si>
  <si>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</si>
  <si>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</si>
  <si>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</si>
  <si>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</si>
  <si>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</si>
  <si>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</si>
  <si>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</si>
  <si>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</si>
  <si>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</si>
  <si>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</si>
  <si>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</si>
  <si>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</si>
  <si>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</si>
  <si>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</si>
  <si>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</si>
  <si>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</si>
  <si>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</si>
  <si>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</si>
  <si>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</si>
  <si>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</si>
  <si>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</si>
  <si>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</si>
  <si>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</si>
  <si>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</si>
  <si>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</si>
  <si>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</si>
  <si>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</si>
  <si>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</si>
  <si>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</si>
  <si>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</si>
  <si>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</si>
  <si>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</si>
  <si>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</si>
  <si>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</si>
  <si>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</si>
  <si>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</si>
  <si>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</si>
  <si>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</si>
  <si>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</si>
  <si>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</si>
  <si>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</si>
  <si>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</si>
  <si>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</si>
  <si>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</si>
  <si>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</si>
  <si>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</si>
  <si>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</si>
  <si>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</si>
  <si>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</si>
  <si>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</si>
  <si>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</si>
  <si>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</si>
  <si>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</si>
  <si>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</si>
  <si>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</si>
  <si>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</si>
  <si>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</si>
  <si>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</si>
  <si>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</si>
  <si>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</si>
  <si>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</si>
  <si>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</si>
  <si>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</si>
  <si>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</si>
  <si>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</si>
  <si>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</si>
  <si>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</si>
  <si>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</si>
  <si>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</si>
  <si>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</si>
  <si>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</si>
  <si>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</si>
  <si>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</si>
  <si>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</si>
  <si>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</si>
  <si>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</si>
  <si>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</si>
  <si>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</si>
  <si>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</si>
  <si>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</si>
  <si>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</si>
  <si>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</si>
  <si>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</si>
  <si>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</si>
  <si>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</si>
  <si>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</si>
  <si>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</si>
  <si>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</si>
  <si>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</si>
  <si>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</si>
  <si>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</si>
  <si>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</si>
  <si>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</si>
  <si>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</si>
  <si>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</si>
  <si>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</si>
  <si>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</si>
  <si>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</si>
  <si>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</si>
  <si>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</si>
  <si>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</si>
  <si>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</si>
  <si>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</si>
  <si>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</si>
  <si>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</si>
  <si>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</si>
  <si>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</si>
  <si>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</si>
  <si>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</si>
  <si>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</si>
  <si>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</si>
  <si>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</si>
  <si>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</si>
  <si>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</si>
  <si>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</si>
  <si>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</si>
  <si>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</si>
  <si>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</si>
  <si>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</si>
  <si>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</si>
  <si>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</si>
  <si>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</si>
  <si>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</si>
  <si>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</si>
  <si>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</si>
  <si>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</si>
  <si>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</si>
  <si>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</si>
  <si>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</si>
  <si>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</si>
  <si>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</si>
  <si>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</si>
  <si>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</si>
  <si>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</si>
  <si>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</si>
  <si>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</si>
  <si>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</si>
  <si>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</si>
  <si>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</si>
  <si>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</si>
  <si>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</si>
  <si>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</si>
  <si>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</si>
  <si>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</si>
  <si>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</si>
  <si>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</si>
  <si>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</si>
  <si>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</si>
  <si>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</si>
  <si>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</si>
  <si>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</si>
  <si>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</si>
  <si>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</si>
  <si>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</si>
  <si>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</si>
  <si>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</si>
  <si>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</si>
  <si>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</si>
  <si>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</si>
  <si>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</si>
  <si>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</si>
  <si>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</si>
  <si>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</si>
  <si>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</si>
  <si>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</si>
  <si>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</si>
  <si>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</si>
  <si>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</si>
  <si>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</si>
  <si>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</si>
  <si>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</si>
  <si>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</si>
  <si>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</si>
  <si>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</si>
  <si>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</si>
  <si>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</si>
  <si>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</si>
  <si>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</si>
  <si>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</si>
  <si>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</si>
  <si>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</si>
  <si>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 xml:space="preserve"> </t>
  </si>
  <si>
    <t>유재은</t>
  </si>
  <si>
    <t>Martion Hwang</t>
  </si>
  <si>
    <t>황석구</t>
  </si>
  <si>
    <t>GB</t>
  </si>
  <si>
    <t>-</t>
  </si>
  <si>
    <t>Roaster Update-08-22-15</t>
  </si>
  <si>
    <t>Inactive</t>
  </si>
  <si>
    <t>AWAY</t>
  </si>
  <si>
    <t>HOME</t>
  </si>
  <si>
    <t>OUT</t>
  </si>
  <si>
    <t>Pct</t>
  </si>
  <si>
    <t>Pt</t>
  </si>
  <si>
    <t>L5</t>
  </si>
  <si>
    <t>STRK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</si>
  <si>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</si>
  <si>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</si>
  <si>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</si>
  <si>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</si>
  <si>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</si>
  <si>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</si>
  <si>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5-0-0</t>
  </si>
  <si>
    <t>박영기</t>
  </si>
  <si>
    <t>2-3-0</t>
  </si>
  <si>
    <t>4-1-0</t>
  </si>
  <si>
    <t>Standings</t>
  </si>
  <si>
    <t>Mass Warriors</t>
  </si>
  <si>
    <t>박승희</t>
  </si>
  <si>
    <t>0-5-0</t>
  </si>
  <si>
    <t xml:space="preserve"> Minsoo Kim</t>
  </si>
  <si>
    <t xml:space="preserve"> Andrew Kang</t>
  </si>
  <si>
    <t xml:space="preserve"> Youngdae Kwon</t>
  </si>
  <si>
    <t xml:space="preserve"> Hakjae Lee</t>
  </si>
  <si>
    <t xml:space="preserve"> Younghan Kim</t>
  </si>
  <si>
    <t>규정 타석 : 50 타석 (PA &gt;= 50) (Game 20 x 2.5)</t>
  </si>
  <si>
    <t>규정 이닝 : 20 IP (Minimum) (Game 20 x 1 IP)</t>
  </si>
  <si>
    <t>10/10/15 PITCHING LEADERS TOP 5 - FINAL STATS</t>
  </si>
  <si>
    <t>10/10/15 BATTING LEADERS TOP 10 - FINAL STATS</t>
  </si>
  <si>
    <t>W13</t>
  </si>
  <si>
    <t>L3</t>
  </si>
  <si>
    <t>L1</t>
  </si>
  <si>
    <t>W2</t>
  </si>
  <si>
    <r>
      <t xml:space="preserve">10/10/15 Regular season </t>
    </r>
    <r>
      <rPr>
        <u/>
        <sz val="18"/>
        <color rgb="FFFF0000"/>
        <rFont val="Arial Black"/>
        <family val="2"/>
      </rPr>
      <t>FINAL</t>
    </r>
    <r>
      <rPr>
        <u/>
        <sz val="18"/>
        <color theme="1"/>
        <rFont val="Arial Black"/>
        <family val="2"/>
      </rPr>
      <t xml:space="preserve"> standing</t>
    </r>
  </si>
  <si>
    <t xml:space="preserve"> Wonseok Kim</t>
  </si>
  <si>
    <t xml:space="preserve"> Paul Chu</t>
  </si>
  <si>
    <t xml:space="preserve"> Sungki Kim</t>
  </si>
  <si>
    <t xml:space="preserve"> Hoyoung Kim</t>
  </si>
  <si>
    <t xml:space="preserve"> Kyungmin Lee</t>
  </si>
  <si>
    <t xml:space="preserve"> Kyuyoun Lee</t>
  </si>
  <si>
    <t xml:space="preserve"> Chanwoong Chung</t>
  </si>
  <si>
    <t xml:space="preserve"> Minsoo Jung</t>
  </si>
  <si>
    <t xml:space="preserve"> Choonghoon Lee</t>
  </si>
  <si>
    <t xml:space="preserve"> Janghoon Park</t>
  </si>
  <si>
    <t xml:space="preserve"> Scott Noh</t>
  </si>
  <si>
    <t xml:space="preserve"> Doohwan Chun</t>
  </si>
  <si>
    <t xml:space="preserve"> Tim Rha</t>
  </si>
  <si>
    <t xml:space="preserve"> Seung Won Lee</t>
  </si>
  <si>
    <t xml:space="preserve"> David Hwang</t>
  </si>
  <si>
    <t xml:space="preserve"> Paul Yu</t>
  </si>
  <si>
    <t xml:space="preserve"> Andy Hwang</t>
  </si>
  <si>
    <t xml:space="preserve"> Young Sun Park</t>
  </si>
  <si>
    <t xml:space="preserve"> Bongik Kim</t>
  </si>
  <si>
    <t xml:space="preserve"> Chuljoong Hwang</t>
  </si>
  <si>
    <t xml:space="preserve"> Changhwa Lee</t>
  </si>
  <si>
    <t xml:space="preserve"> Woojae Kim</t>
  </si>
  <si>
    <t xml:space="preserve"> Wonku Kim</t>
  </si>
  <si>
    <t xml:space="preserve"> Seunghee Lee</t>
  </si>
  <si>
    <t>공동 4위 - 이창화, 김원석, 서충욱, 야마토, 앤드류 강, 이우주</t>
  </si>
  <si>
    <t>공동 3위 - 주민석(NEA)</t>
  </si>
  <si>
    <t>공동 2위 - 심준형(MW), 박장훈(CB)</t>
  </si>
  <si>
    <t xml:space="preserve"> Kihyun Kim</t>
  </si>
  <si>
    <t xml:space="preserve"> Youngki Park</t>
  </si>
  <si>
    <t xml:space="preserve"> Hongsoo Jun</t>
  </si>
  <si>
    <t xml:space="preserve"> Sokann Ko</t>
  </si>
  <si>
    <t xml:space="preserve"> Dennis Choi</t>
  </si>
  <si>
    <t xml:space="preserve"> Seunghoon Lee</t>
  </si>
  <si>
    <t xml:space="preserve"> Jaeeun Yoo</t>
  </si>
  <si>
    <t xml:space="preserve"> Jaehyun Kim</t>
  </si>
  <si>
    <t xml:space="preserve"> Ben Park</t>
  </si>
  <si>
    <t xml:space="preserve"> Jemin Kim</t>
  </si>
  <si>
    <t xml:space="preserve"> Martin Hwang</t>
  </si>
  <si>
    <t xml:space="preserve"> Sungjoo Lee</t>
  </si>
  <si>
    <t xml:space="preserve"> Jinwook Park</t>
  </si>
  <si>
    <t xml:space="preserve"> Donhoi Kwon</t>
  </si>
  <si>
    <t xml:space="preserve"> Hanseung Kang</t>
  </si>
  <si>
    <t xml:space="preserve"> Jaeryung Oh</t>
  </si>
  <si>
    <t xml:space="preserve"> Kangmin Lee</t>
  </si>
  <si>
    <t xml:space="preserve"> Jonghyong Kim</t>
  </si>
  <si>
    <t>권돈호;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</si>
</sst>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6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1"/>
      <color indexed="8"/>
      <name val="Calibri"/>
    </font>
    <font>
      <u/>
      <sz val="18"/>
      <color rgb="FFFF000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1" fillId="0" borderId="0" applyFill="0" applyProtection="0"/>
    <xf numFmtId="0" fontId="13" fillId="0" borderId="0">
      <alignment vertical="center"/>
    </xf>
    <xf numFmtId="0" fontId="13" fillId="4" borderId="20" applyNumberFormat="0" applyFont="0" applyAlignment="0" applyProtection="0">
      <alignment vertical="center"/>
    </xf>
    <xf numFmtId="0" fontId="13" fillId="5" borderId="21" applyNumberFormat="0" applyFont="0" applyAlignment="0" applyProtection="0">
      <alignment vertical="center"/>
    </xf>
    <xf numFmtId="0" fontId="21" fillId="0" borderId="0" applyFill="0" applyProtection="0"/>
    <xf numFmtId="0" fontId="11" fillId="0" borderId="0" applyFill="0" applyProtection="0"/>
    <xf numFmtId="0" fontId="53" fillId="0" borderId="0" applyFill="0" applyProtection="0"/>
    <xf numFmtId="0" fontId="11" fillId="0" borderId="0" applyFill="0" applyProtection="0"/>
  </cellStyleXfs>
  <cellXfs count="4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0" xfId="1" applyFill="1" applyProtection="1"/>
    <xf numFmtId="0" fontId="13" fillId="0" borderId="0" xfId="2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13" fillId="0" borderId="0" xfId="2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169" fontId="14" fillId="0" borderId="0" xfId="2" applyNumberFormat="1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9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/>
    </xf>
    <xf numFmtId="2" fontId="11" fillId="0" borderId="0" xfId="5" applyNumberFormat="1" applyFont="1" applyFill="1" applyBorder="1" applyAlignment="1" applyProtection="1">
      <alignment horizontal="center"/>
    </xf>
    <xf numFmtId="0" fontId="2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>
      <alignment horizontal="center" vertical="center"/>
    </xf>
    <xf numFmtId="164" fontId="11" fillId="0" borderId="0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Border="1" applyAlignment="1" applyProtection="1">
      <alignment horizontal="center" vertical="center"/>
    </xf>
    <xf numFmtId="0" fontId="25" fillId="0" borderId="0" xfId="2" applyFont="1" applyFill="1" applyAlignment="1" applyProtection="1">
      <alignment horizontal="center" vertical="center"/>
    </xf>
    <xf numFmtId="0" fontId="13" fillId="0" borderId="0" xfId="2" applyFill="1">
      <alignment vertical="center"/>
    </xf>
    <xf numFmtId="0" fontId="0" fillId="0" borderId="0" xfId="0" applyFill="1"/>
    <xf numFmtId="0" fontId="19" fillId="0" borderId="0" xfId="5" applyFont="1" applyFill="1" applyBorder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Border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1" fillId="6" borderId="34" xfId="2" applyFont="1" applyFill="1" applyBorder="1" applyAlignment="1" applyProtection="1">
      <alignment horizontal="center" vertical="center"/>
    </xf>
    <xf numFmtId="0" fontId="32" fillId="6" borderId="35" xfId="2" applyFont="1" applyFill="1" applyBorder="1" applyAlignment="1" applyProtection="1">
      <alignment horizontal="center" vertical="center"/>
    </xf>
    <xf numFmtId="0" fontId="32" fillId="6" borderId="32" xfId="2" applyFont="1" applyFill="1" applyBorder="1" applyAlignment="1" applyProtection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1" fillId="6" borderId="35" xfId="2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5" applyFont="1" applyFill="1" applyBorder="1" applyAlignment="1" applyProtection="1">
      <alignment horizontal="center" vertical="center"/>
    </xf>
    <xf numFmtId="2" fontId="11" fillId="0" borderId="0" xfId="5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166" fontId="36" fillId="0" borderId="0" xfId="2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31" fillId="7" borderId="25" xfId="2" applyFont="1" applyFill="1" applyBorder="1" applyAlignment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2" fillId="6" borderId="38" xfId="2" applyFont="1" applyFill="1" applyBorder="1" applyAlignment="1" applyProtection="1">
      <alignment horizontal="center" vertical="center"/>
    </xf>
    <xf numFmtId="0" fontId="37" fillId="2" borderId="12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5" applyFont="1" applyFill="1" applyBorder="1" applyAlignment="1" applyProtection="1">
      <alignment horizontal="center" vertical="center"/>
    </xf>
    <xf numFmtId="2" fontId="38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8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8" fillId="0" borderId="0" xfId="5" applyNumberFormat="1" applyFont="1" applyFill="1" applyBorder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0" fontId="38" fillId="0" borderId="0" xfId="1" applyFont="1" applyFill="1" applyAlignment="1" applyProtection="1">
      <alignment horizontal="center"/>
    </xf>
    <xf numFmtId="0" fontId="39" fillId="0" borderId="0" xfId="1" applyFont="1" applyFill="1" applyAlignment="1" applyProtection="1">
      <alignment horizontal="center"/>
    </xf>
    <xf numFmtId="166" fontId="40" fillId="0" borderId="0" xfId="2" applyNumberFormat="1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12" fontId="40" fillId="0" borderId="0" xfId="2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/>
    </xf>
    <xf numFmtId="2" fontId="38" fillId="0" borderId="0" xfId="1" applyNumberFormat="1" applyFont="1" applyFill="1" applyBorder="1" applyAlignment="1" applyProtection="1">
      <alignment horizontal="center"/>
    </xf>
    <xf numFmtId="0" fontId="20" fillId="0" borderId="26" xfId="5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1" fillId="0" borderId="26" xfId="5" applyFont="1" applyFill="1" applyBorder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/>
    </xf>
    <xf numFmtId="170" fontId="42" fillId="0" borderId="0" xfId="0" applyNumberFormat="1" applyFont="1" applyAlignment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0" fontId="37" fillId="0" borderId="0" xfId="2" applyFont="1" applyAlignment="1">
      <alignment horizontal="center" vertical="center"/>
    </xf>
    <xf numFmtId="164" fontId="38" fillId="3" borderId="0" xfId="5" applyNumberFormat="1" applyFont="1" applyFill="1" applyBorder="1" applyAlignment="1" applyProtection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0" fontId="22" fillId="0" borderId="0" xfId="0" applyFont="1" applyFill="1"/>
    <xf numFmtId="0" fontId="1" fillId="0" borderId="0" xfId="0" applyFont="1"/>
    <xf numFmtId="0" fontId="45" fillId="6" borderId="27" xfId="1" applyFont="1" applyFill="1" applyBorder="1" applyAlignment="1" applyProtection="1">
      <alignment horizontal="center" vertical="center"/>
    </xf>
    <xf numFmtId="0" fontId="45" fillId="6" borderId="23" xfId="5" applyFont="1" applyFill="1" applyBorder="1" applyAlignment="1" applyProtection="1">
      <alignment horizontal="center" vertical="center"/>
    </xf>
    <xf numFmtId="0" fontId="45" fillId="6" borderId="28" xfId="5" applyFont="1" applyFill="1" applyBorder="1" applyAlignment="1" applyProtection="1">
      <alignment horizontal="center" vertical="center"/>
    </xf>
    <xf numFmtId="0" fontId="45" fillId="6" borderId="29" xfId="5" applyFont="1" applyFill="1" applyBorder="1" applyAlignment="1" applyProtection="1">
      <alignment horizontal="center" vertical="center"/>
    </xf>
    <xf numFmtId="0" fontId="45" fillId="6" borderId="30" xfId="5" applyFont="1" applyFill="1" applyBorder="1" applyAlignment="1" applyProtection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32" fillId="8" borderId="27" xfId="1" applyFont="1" applyFill="1" applyBorder="1" applyAlignment="1" applyProtection="1">
      <alignment horizontal="center" vertical="center"/>
    </xf>
    <xf numFmtId="0" fontId="32" fillId="8" borderId="23" xfId="1" applyFont="1" applyFill="1" applyBorder="1" applyAlignment="1" applyProtection="1">
      <alignment horizontal="center" vertical="center"/>
    </xf>
    <xf numFmtId="0" fontId="31" fillId="9" borderId="27" xfId="2" applyFont="1" applyFill="1" applyBorder="1" applyAlignment="1">
      <alignment horizontal="center" vertical="center"/>
    </xf>
    <xf numFmtId="167" fontId="31" fillId="9" borderId="27" xfId="2" applyNumberFormat="1" applyFont="1" applyFill="1" applyBorder="1" applyAlignment="1">
      <alignment horizontal="center" vertical="center"/>
    </xf>
    <xf numFmtId="166" fontId="31" fillId="9" borderId="27" xfId="2" applyNumberFormat="1" applyFont="1" applyFill="1" applyBorder="1" applyAlignment="1">
      <alignment horizontal="center" vertical="center"/>
    </xf>
    <xf numFmtId="168" fontId="31" fillId="9" borderId="27" xfId="2" applyNumberFormat="1" applyFont="1" applyFill="1" applyBorder="1" applyAlignment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32" fillId="6" borderId="23" xfId="5" applyFont="1" applyFill="1" applyBorder="1" applyAlignment="1" applyProtection="1">
      <alignment horizontal="center" vertical="center"/>
    </xf>
    <xf numFmtId="0" fontId="32" fillId="6" borderId="28" xfId="5" applyFont="1" applyFill="1" applyBorder="1" applyAlignment="1" applyProtection="1">
      <alignment horizontal="center" vertical="center"/>
    </xf>
    <xf numFmtId="0" fontId="32" fillId="6" borderId="29" xfId="5" applyFont="1" applyFill="1" applyBorder="1" applyAlignment="1" applyProtection="1">
      <alignment horizontal="center" vertical="center"/>
    </xf>
    <xf numFmtId="0" fontId="32" fillId="6" borderId="32" xfId="1" applyFont="1" applyFill="1" applyBorder="1" applyAlignment="1" applyProtection="1">
      <alignment horizontal="center" vertical="center"/>
    </xf>
    <xf numFmtId="0" fontId="37" fillId="2" borderId="31" xfId="2" applyFont="1" applyFill="1" applyBorder="1" applyAlignment="1">
      <alignment horizontal="center" vertical="center"/>
    </xf>
    <xf numFmtId="0" fontId="37" fillId="2" borderId="25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48" fillId="8" borderId="27" xfId="1" applyFont="1" applyFill="1" applyBorder="1" applyAlignment="1" applyProtection="1">
      <alignment horizontal="center" vertical="center"/>
    </xf>
    <xf numFmtId="0" fontId="48" fillId="8" borderId="23" xfId="1" applyFont="1" applyFill="1" applyBorder="1" applyAlignment="1" applyProtection="1">
      <alignment horizontal="center" vertical="center"/>
    </xf>
    <xf numFmtId="0" fontId="48" fillId="8" borderId="43" xfId="1" applyFont="1" applyFill="1" applyBorder="1" applyAlignment="1" applyProtection="1">
      <alignment horizontal="center" vertical="center"/>
    </xf>
    <xf numFmtId="0" fontId="49" fillId="9" borderId="44" xfId="2" applyFont="1" applyFill="1" applyBorder="1" applyAlignment="1">
      <alignment horizontal="center" vertical="center"/>
    </xf>
    <xf numFmtId="167" fontId="49" fillId="9" borderId="44" xfId="2" applyNumberFormat="1" applyFont="1" applyFill="1" applyBorder="1" applyAlignment="1">
      <alignment horizontal="center" vertical="center"/>
    </xf>
    <xf numFmtId="167" fontId="49" fillId="9" borderId="45" xfId="2" applyNumberFormat="1" applyFont="1" applyFill="1" applyBorder="1" applyAlignment="1">
      <alignment horizontal="center" vertical="center"/>
    </xf>
    <xf numFmtId="0" fontId="49" fillId="9" borderId="43" xfId="2" applyFont="1" applyFill="1" applyBorder="1" applyAlignment="1">
      <alignment horizontal="center" vertical="center"/>
    </xf>
    <xf numFmtId="0" fontId="49" fillId="9" borderId="45" xfId="2" applyFont="1" applyFill="1" applyBorder="1" applyAlignment="1">
      <alignment horizontal="center" vertical="center"/>
    </xf>
    <xf numFmtId="166" fontId="49" fillId="9" borderId="44" xfId="2" applyNumberFormat="1" applyFont="1" applyFill="1" applyBorder="1" applyAlignment="1">
      <alignment horizontal="center" vertical="center"/>
    </xf>
    <xf numFmtId="166" fontId="49" fillId="9" borderId="43" xfId="2" applyNumberFormat="1" applyFont="1" applyFill="1" applyBorder="1" applyAlignment="1">
      <alignment horizontal="center" vertical="center"/>
    </xf>
    <xf numFmtId="168" fontId="49" fillId="9" borderId="44" xfId="2" applyNumberFormat="1" applyFont="1" applyFill="1" applyBorder="1" applyAlignment="1">
      <alignment horizontal="center" vertical="center"/>
    </xf>
    <xf numFmtId="0" fontId="32" fillId="6" borderId="46" xfId="2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/>
    </xf>
    <xf numFmtId="0" fontId="50" fillId="0" borderId="0" xfId="5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2" fontId="50" fillId="0" borderId="0" xfId="1" applyNumberFormat="1" applyFont="1" applyFill="1" applyAlignment="1" applyProtection="1">
      <alignment horizontal="center" vertical="center"/>
    </xf>
    <xf numFmtId="2" fontId="50" fillId="0" borderId="0" xfId="5" applyNumberFormat="1" applyFont="1" applyFill="1" applyAlignment="1" applyProtection="1">
      <alignment horizontal="center" vertical="center"/>
    </xf>
    <xf numFmtId="0" fontId="32" fillId="6" borderId="50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51" xfId="2" applyFont="1" applyFill="1" applyBorder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0" xfId="5" applyFont="1" applyFill="1" applyBorder="1" applyAlignment="1" applyProtection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164" fontId="38" fillId="0" borderId="0" xfId="1" applyNumberFormat="1" applyFont="1" applyFill="1" applyBorder="1" applyAlignment="1" applyProtection="1">
      <alignment horizontal="center" vertical="center"/>
    </xf>
    <xf numFmtId="164" fontId="38" fillId="0" borderId="0" xfId="1" applyNumberFormat="1" applyFont="1" applyFill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48" fillId="6" borderId="27" xfId="1" applyFont="1" applyFill="1" applyBorder="1" applyAlignment="1" applyProtection="1">
      <alignment horizontal="center" vertical="center"/>
    </xf>
    <xf numFmtId="0" fontId="52" fillId="0" borderId="0" xfId="0" applyFont="1" applyAlignment="1">
      <alignment horizontal="center"/>
    </xf>
    <xf numFmtId="0" fontId="32" fillId="6" borderId="27" xfId="1" applyFont="1" applyFill="1" applyBorder="1" applyAlignment="1" applyProtection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32" fillId="6" borderId="53" xfId="1" applyFont="1" applyFill="1" applyBorder="1" applyAlignment="1" applyProtection="1">
      <alignment horizontal="center" vertical="center"/>
    </xf>
    <xf numFmtId="0" fontId="45" fillId="6" borderId="53" xfId="1" applyFont="1" applyFill="1" applyBorder="1" applyAlignment="1" applyProtection="1">
      <alignment horizontal="center" vertical="center"/>
    </xf>
    <xf numFmtId="2" fontId="50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6" fillId="3" borderId="58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54" fillId="10" borderId="65" xfId="0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Fill="1" applyBorder="1" applyAlignment="1">
      <alignment horizontal="center" vertical="center"/>
    </xf>
    <xf numFmtId="165" fontId="26" fillId="10" borderId="63" xfId="0" applyNumberFormat="1" applyFont="1" applyFill="1" applyBorder="1" applyAlignment="1">
      <alignment horizontal="center" vertical="center"/>
    </xf>
    <xf numFmtId="165" fontId="26" fillId="10" borderId="6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6" fillId="3" borderId="31" xfId="0" applyNumberFormat="1" applyFont="1" applyFill="1" applyBorder="1" applyAlignment="1">
      <alignment horizontal="center" vertical="center"/>
    </xf>
    <xf numFmtId="165" fontId="26" fillId="3" borderId="25" xfId="0" applyNumberFormat="1" applyFont="1" applyFill="1" applyBorder="1" applyAlignment="1">
      <alignment horizontal="center" vertical="center"/>
    </xf>
    <xf numFmtId="165" fontId="26" fillId="3" borderId="52" xfId="0" applyNumberFormat="1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26" fillId="10" borderId="62" xfId="0" applyFont="1" applyFill="1" applyBorder="1" applyAlignment="1">
      <alignment horizontal="center" vertical="center"/>
    </xf>
    <xf numFmtId="0" fontId="26" fillId="10" borderId="63" xfId="0" applyFont="1" applyFill="1" applyBorder="1" applyAlignment="1">
      <alignment horizontal="center" vertical="center"/>
    </xf>
    <xf numFmtId="0" fontId="54" fillId="10" borderId="42" xfId="0" applyFont="1" applyFill="1" applyBorder="1" applyAlignment="1">
      <alignment horizontal="center" vertical="center"/>
    </xf>
    <xf numFmtId="0" fontId="3" fillId="0" borderId="0" xfId="0" applyFont="1"/>
    <xf numFmtId="0" fontId="2" fillId="2" borderId="6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4" fillId="10" borderId="41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54" fillId="10" borderId="9" xfId="0" applyFont="1" applyFill="1" applyBorder="1" applyAlignment="1">
      <alignment horizontal="center" vertical="center"/>
    </xf>
    <xf numFmtId="0" fontId="54" fillId="10" borderId="62" xfId="0" applyFont="1" applyFill="1" applyBorder="1" applyAlignment="1">
      <alignment horizontal="center" vertical="center"/>
    </xf>
    <xf numFmtId="0" fontId="54" fillId="10" borderId="63" xfId="0" applyFont="1" applyFill="1" applyBorder="1" applyAlignment="1">
      <alignment horizontal="center" vertical="center"/>
    </xf>
    <xf numFmtId="0" fontId="54" fillId="10" borderId="75" xfId="0" applyFont="1" applyFill="1" applyBorder="1" applyAlignment="1">
      <alignment horizontal="center" vertical="center"/>
    </xf>
    <xf numFmtId="0" fontId="54" fillId="10" borderId="69" xfId="0" applyFont="1" applyFill="1" applyBorder="1" applyAlignment="1">
      <alignment horizontal="center" vertical="center"/>
    </xf>
    <xf numFmtId="0" fontId="54" fillId="10" borderId="72" xfId="0" applyFont="1" applyFill="1" applyBorder="1" applyAlignment="1">
      <alignment horizontal="center" vertical="center"/>
    </xf>
    <xf numFmtId="0" fontId="54" fillId="10" borderId="74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71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4" fillId="0" borderId="0" xfId="2" applyFont="1" applyFill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2" fillId="6" borderId="35" xfId="2" applyFont="1" applyFill="1" applyBorder="1" applyAlignment="1" applyProtection="1">
      <alignment horizontal="center" vertical="center"/>
    </xf>
    <xf numFmtId="0" fontId="32" fillId="6" borderId="32" xfId="2" applyFont="1" applyFill="1" applyBorder="1" applyAlignment="1" applyProtection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32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7" fillId="2" borderId="22" xfId="1" applyFont="1" applyFill="1" applyBorder="1" applyAlignment="1" applyProtection="1">
      <alignment horizontal="center" vertical="center"/>
    </xf>
    <xf numFmtId="164" fontId="50" fillId="0" borderId="0" xfId="1" applyNumberFormat="1" applyFont="1" applyFill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0" fontId="50" fillId="0" borderId="2" xfId="7" applyFont="1" applyFill="1" applyBorder="1" applyAlignment="1" applyProtection="1">
      <alignment horizontal="center" vertical="center"/>
    </xf>
    <xf numFmtId="0" fontId="50" fillId="3" borderId="2" xfId="7" applyFont="1" applyFill="1" applyBorder="1" applyAlignment="1" applyProtection="1">
      <alignment horizontal="center" vertical="center"/>
    </xf>
    <xf numFmtId="0" fontId="47" fillId="0" borderId="0" xfId="6" applyFont="1" applyFill="1" applyAlignment="1" applyProtection="1">
      <alignment horizontal="center" vertical="center"/>
    </xf>
    <xf numFmtId="0" fontId="47" fillId="0" borderId="2" xfId="1" applyFont="1" applyFill="1" applyBorder="1" applyAlignment="1" applyProtection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3" borderId="2" xfId="1" applyFont="1" applyFill="1" applyBorder="1" applyAlignment="1" applyProtection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0" fontId="50" fillId="0" borderId="2" xfId="1" applyFont="1" applyFill="1" applyBorder="1" applyAlignment="1" applyProtection="1">
      <alignment horizontal="center" vertical="center"/>
    </xf>
    <xf numFmtId="0" fontId="50" fillId="3" borderId="2" xfId="1" applyFont="1" applyFill="1" applyBorder="1" applyAlignment="1" applyProtection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7" fillId="0" borderId="2" xfId="7" applyFont="1" applyFill="1" applyBorder="1" applyAlignment="1" applyProtection="1">
      <alignment horizontal="center" vertical="center"/>
    </xf>
    <xf numFmtId="0" fontId="47" fillId="3" borderId="2" xfId="7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164" fontId="1" fillId="12" borderId="31" xfId="0" applyNumberFormat="1" applyFont="1" applyFill="1" applyBorder="1" applyAlignment="1">
      <alignment horizontal="center" vertical="center"/>
    </xf>
    <xf numFmtId="164" fontId="1" fillId="13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5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0" fontId="54" fillId="10" borderId="71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164" fontId="47" fillId="0" borderId="22" xfId="1" applyNumberFormat="1" applyFont="1" applyFill="1" applyBorder="1" applyAlignment="1" applyProtection="1">
      <alignment horizontal="center" vertical="center"/>
    </xf>
    <xf numFmtId="2" fontId="50" fillId="0" borderId="2" xfId="7" applyNumberFormat="1" applyFont="1" applyFill="1" applyBorder="1" applyAlignment="1" applyProtection="1">
      <alignment horizontal="center" vertical="center"/>
    </xf>
    <xf numFmtId="2" fontId="50" fillId="3" borderId="2" xfId="7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50" fillId="0" borderId="2" xfId="1" applyNumberFormat="1" applyFont="1" applyFill="1" applyBorder="1" applyAlignment="1" applyProtection="1">
      <alignment horizontal="center" vertical="center"/>
    </xf>
    <xf numFmtId="171" fontId="1" fillId="13" borderId="6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53" fillId="0" borderId="0" xfId="7" applyNumberFormat="1" applyFill="1" applyAlignment="1" applyProtection="1">
      <alignment horizontal="center"/>
    </xf>
    <xf numFmtId="164" fontId="58" fillId="0" borderId="22" xfId="7" applyNumberFormat="1" applyFont="1" applyFill="1" applyBorder="1" applyAlignment="1" applyProtection="1">
      <alignment horizontal="center"/>
    </xf>
    <xf numFmtId="164" fontId="50" fillId="3" borderId="2" xfId="1" applyNumberFormat="1" applyFont="1" applyFill="1" applyBorder="1" applyAlignment="1" applyProtection="1">
      <alignment horizontal="center" vertical="center"/>
    </xf>
    <xf numFmtId="171" fontId="1" fillId="3" borderId="65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1" fillId="0" borderId="77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171" fontId="1" fillId="0" borderId="47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/>
    </xf>
    <xf numFmtId="0" fontId="51" fillId="3" borderId="2" xfId="0" applyFont="1" applyFill="1" applyBorder="1" applyAlignment="1">
      <alignment horizontal="center"/>
    </xf>
    <xf numFmtId="0" fontId="26" fillId="10" borderId="56" xfId="0" applyFont="1" applyFill="1" applyBorder="1" applyAlignment="1">
      <alignment horizontal="center" vertical="center"/>
    </xf>
    <xf numFmtId="165" fontId="26" fillId="10" borderId="55" xfId="0" applyNumberFormat="1" applyFont="1" applyFill="1" applyBorder="1" applyAlignment="1">
      <alignment horizontal="center" vertical="center"/>
    </xf>
    <xf numFmtId="0" fontId="54" fillId="10" borderId="47" xfId="0" applyFont="1" applyFill="1" applyBorder="1" applyAlignment="1">
      <alignment horizontal="center" vertical="center"/>
    </xf>
    <xf numFmtId="0" fontId="54" fillId="10" borderId="55" xfId="0" applyFont="1" applyFill="1" applyBorder="1" applyAlignment="1">
      <alignment horizontal="center" vertical="center"/>
    </xf>
    <xf numFmtId="164" fontId="47" fillId="2" borderId="22" xfId="1" applyNumberFormat="1" applyFont="1" applyFill="1" applyBorder="1" applyAlignment="1" applyProtection="1">
      <alignment horizontal="center" vertical="center"/>
    </xf>
    <xf numFmtId="164" fontId="50" fillId="0" borderId="0" xfId="7" applyNumberFormat="1" applyFont="1" applyFill="1" applyAlignment="1" applyProtection="1">
      <alignment horizontal="center" vertical="center"/>
    </xf>
    <xf numFmtId="164" fontId="50" fillId="0" borderId="2" xfId="7" applyNumberFormat="1" applyFont="1" applyFill="1" applyBorder="1" applyAlignment="1" applyProtection="1">
      <alignment horizontal="center" vertical="center"/>
    </xf>
    <xf numFmtId="164" fontId="50" fillId="3" borderId="2" xfId="7" applyNumberFormat="1" applyFont="1" applyFill="1" applyBorder="1" applyAlignment="1" applyProtection="1">
      <alignment horizontal="center" vertical="center"/>
    </xf>
    <xf numFmtId="0" fontId="47" fillId="2" borderId="22" xfId="7" applyFont="1" applyFill="1" applyBorder="1" applyAlignment="1" applyProtection="1">
      <alignment horizontal="center" vertical="center"/>
    </xf>
    <xf numFmtId="2" fontId="47" fillId="2" borderId="22" xfId="7" applyNumberFormat="1" applyFont="1" applyFill="1" applyBorder="1" applyAlignment="1" applyProtection="1">
      <alignment horizontal="center" vertical="center"/>
    </xf>
    <xf numFmtId="164" fontId="47" fillId="2" borderId="22" xfId="7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70" xfId="0" applyFont="1" applyBorder="1" applyAlignment="1">
      <alignment horizontal="center" wrapText="1"/>
    </xf>
    <xf numFmtId="0" fontId="1" fillId="10" borderId="68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6" fillId="10" borderId="68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6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0" fillId="0" borderId="0" xfId="5" applyFont="1" applyFill="1" applyBorder="1" applyAlignment="1" applyProtection="1">
      <alignment horizontal="center" vertical="center"/>
    </xf>
    <xf numFmtId="0" fontId="30" fillId="0" borderId="0" xfId="5" applyFont="1" applyFill="1" applyAlignment="1" applyProtection="1">
      <alignment horizontal="center"/>
    </xf>
    <xf numFmtId="0" fontId="41" fillId="0" borderId="0" xfId="5" applyFont="1" applyFill="1" applyAlignment="1" applyProtection="1">
      <alignment horizontal="center"/>
    </xf>
    <xf numFmtId="0" fontId="37" fillId="0" borderId="33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23" fillId="0" borderId="0" xfId="1" applyFont="1" applyFill="1" applyAlignment="1" applyProtection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0" fillId="0" borderId="0" xfId="5" applyFont="1" applyFill="1" applyAlignment="1" applyProtection="1">
      <alignment horizontal="center" vertical="center"/>
    </xf>
    <xf numFmtId="0" fontId="29" fillId="0" borderId="0" xfId="5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38" fillId="0" borderId="33" xfId="5" applyFont="1" applyFill="1" applyBorder="1" applyAlignment="1" applyProtection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  <xf numFmtId="0" fontId="26" fillId="0" borderId="33" xfId="2" applyFont="1" applyFill="1" applyBorder="1" applyAlignment="1">
      <alignment horizontal="center" vertical="center"/>
    </xf>
    <xf numFmtId="0" fontId="50" fillId="0" borderId="0" xfId="1" applyFont="1" applyFill="1" applyAlignment="1" applyProtection="1">
      <alignment vertical="center"/>
    </xf>
    <xf numFmtId="2" fontId="47" fillId="2" borderId="22" xfId="1" applyNumberFormat="1" applyFont="1" applyFill="1" applyBorder="1" applyAlignment="1" applyProtection="1">
      <alignment horizontal="center" vertical="center"/>
    </xf>
  </cellXfs>
  <cellStyles count="9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4" zoomScale="110" zoomScaleNormal="110" workbookViewId="0">
      <selection activeCell="K21" sqref="K21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0.7109375" style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3.8554687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1.855468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1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3.7109375" style="1" bestFit="1" customWidth="1"/>
    <col min="30" max="30" width="13.28515625" style="1" customWidth="1"/>
  </cols>
  <sheetData>
    <row r="2" spans="2:30" ht="46.5" x14ac:dyDescent="0.7">
      <c r="E2" s="364" t="s">
        <v>327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</row>
    <row r="3" spans="2:30" ht="15.75" thickBot="1" x14ac:dyDescent="0.3"/>
    <row r="4" spans="2:30" ht="21.75" thickBot="1" x14ac:dyDescent="0.3">
      <c r="B4" s="365" t="s">
        <v>13</v>
      </c>
      <c r="C4" s="366"/>
      <c r="D4" s="366"/>
      <c r="E4" s="366"/>
      <c r="F4" s="367"/>
      <c r="G4" s="4"/>
      <c r="H4" s="365" t="s">
        <v>14</v>
      </c>
      <c r="I4" s="366"/>
      <c r="J4" s="366"/>
      <c r="K4" s="366"/>
      <c r="L4" s="367"/>
      <c r="M4" s="4"/>
      <c r="N4" s="365" t="s">
        <v>16</v>
      </c>
      <c r="O4" s="366"/>
      <c r="P4" s="366"/>
      <c r="Q4" s="366"/>
      <c r="R4" s="367"/>
      <c r="S4" s="4"/>
      <c r="T4" s="365" t="s">
        <v>11</v>
      </c>
      <c r="U4" s="366"/>
      <c r="V4" s="366"/>
      <c r="W4" s="366"/>
      <c r="X4" s="367"/>
      <c r="Y4" s="4"/>
      <c r="Z4" s="365" t="s">
        <v>12</v>
      </c>
      <c r="AA4" s="366"/>
      <c r="AB4" s="366"/>
      <c r="AC4" s="366"/>
      <c r="AD4" s="367"/>
    </row>
    <row r="5" spans="2:30" s="3" customFormat="1" ht="23.25" customHeight="1" thickBot="1" x14ac:dyDescent="0.3">
      <c r="B5" s="49" t="s">
        <v>80</v>
      </c>
      <c r="C5" s="50" t="s">
        <v>198</v>
      </c>
      <c r="D5" s="51" t="s">
        <v>18</v>
      </c>
      <c r="E5" s="51" t="s">
        <v>199</v>
      </c>
      <c r="F5" s="52" t="s">
        <v>200</v>
      </c>
      <c r="G5" s="8"/>
      <c r="H5" s="49" t="s">
        <v>80</v>
      </c>
      <c r="I5" s="53" t="s">
        <v>198</v>
      </c>
      <c r="J5" s="51" t="s">
        <v>18</v>
      </c>
      <c r="K5" s="51" t="s">
        <v>199</v>
      </c>
      <c r="L5" s="52" t="s">
        <v>200</v>
      </c>
      <c r="M5" s="8"/>
      <c r="N5" s="49" t="s">
        <v>80</v>
      </c>
      <c r="O5" s="53" t="s">
        <v>198</v>
      </c>
      <c r="P5" s="51" t="s">
        <v>18</v>
      </c>
      <c r="Q5" s="51" t="s">
        <v>199</v>
      </c>
      <c r="R5" s="52" t="s">
        <v>200</v>
      </c>
      <c r="S5" s="8"/>
      <c r="T5" s="49" t="s">
        <v>80</v>
      </c>
      <c r="U5" s="53" t="s">
        <v>198</v>
      </c>
      <c r="V5" s="51" t="s">
        <v>18</v>
      </c>
      <c r="W5" s="51" t="s">
        <v>199</v>
      </c>
      <c r="X5" s="52" t="s">
        <v>200</v>
      </c>
      <c r="Y5" s="8"/>
      <c r="Z5" s="49" t="s">
        <v>80</v>
      </c>
      <c r="AA5" s="53" t="s">
        <v>198</v>
      </c>
      <c r="AB5" s="51" t="s">
        <v>18</v>
      </c>
      <c r="AC5" s="51" t="s">
        <v>199</v>
      </c>
      <c r="AD5" s="52" t="s">
        <v>200</v>
      </c>
    </row>
    <row r="6" spans="2:30" s="3" customFormat="1" ht="23.25" customHeight="1" x14ac:dyDescent="0.25">
      <c r="B6" s="9">
        <v>1</v>
      </c>
      <c r="C6" s="46">
        <v>5</v>
      </c>
      <c r="D6" s="5" t="s">
        <v>20</v>
      </c>
      <c r="E6" s="10" t="s">
        <v>36</v>
      </c>
      <c r="F6" s="11"/>
      <c r="G6" s="8"/>
      <c r="H6" s="9">
        <v>1</v>
      </c>
      <c r="I6" s="46">
        <v>7</v>
      </c>
      <c r="J6" s="7" t="s">
        <v>54</v>
      </c>
      <c r="K6" s="7" t="s">
        <v>67</v>
      </c>
      <c r="L6" s="11" t="s">
        <v>52</v>
      </c>
      <c r="M6" s="8"/>
      <c r="N6" s="9">
        <v>1</v>
      </c>
      <c r="O6" s="46">
        <v>21</v>
      </c>
      <c r="P6" s="7" t="s">
        <v>81</v>
      </c>
      <c r="Q6" s="10" t="s">
        <v>103</v>
      </c>
      <c r="R6" s="11" t="s">
        <v>126</v>
      </c>
      <c r="S6" s="8"/>
      <c r="T6" s="9">
        <v>1</v>
      </c>
      <c r="U6" s="46">
        <v>47</v>
      </c>
      <c r="V6" s="10" t="s">
        <v>127</v>
      </c>
      <c r="W6" s="10" t="s">
        <v>145</v>
      </c>
      <c r="X6" s="11"/>
      <c r="Y6" s="8"/>
      <c r="Z6" s="9">
        <v>1</v>
      </c>
      <c r="AA6" s="46">
        <v>1</v>
      </c>
      <c r="AB6" s="10" t="s">
        <v>164</v>
      </c>
      <c r="AC6" s="10" t="s">
        <v>181</v>
      </c>
      <c r="AD6" s="11"/>
    </row>
    <row r="7" spans="2:30" s="3" customFormat="1" ht="23.25" customHeight="1" x14ac:dyDescent="0.25">
      <c r="B7" s="12">
        <v>2</v>
      </c>
      <c r="C7" s="47">
        <v>7</v>
      </c>
      <c r="D7" s="6" t="s">
        <v>21</v>
      </c>
      <c r="E7" s="13" t="s">
        <v>37</v>
      </c>
      <c r="F7" s="14" t="s">
        <v>52</v>
      </c>
      <c r="G7" s="8"/>
      <c r="H7" s="12">
        <v>2</v>
      </c>
      <c r="I7" s="47">
        <v>1</v>
      </c>
      <c r="J7" s="6" t="s">
        <v>55</v>
      </c>
      <c r="K7" s="6" t="s">
        <v>68</v>
      </c>
      <c r="L7" s="14" t="s">
        <v>53</v>
      </c>
      <c r="M7" s="8"/>
      <c r="N7" s="12">
        <v>2</v>
      </c>
      <c r="O7" s="47">
        <v>29</v>
      </c>
      <c r="P7" s="13" t="s">
        <v>298</v>
      </c>
      <c r="Q7" s="13" t="s">
        <v>104</v>
      </c>
      <c r="R7" s="14"/>
      <c r="S7" s="8"/>
      <c r="T7" s="12">
        <v>2</v>
      </c>
      <c r="U7" s="47">
        <v>7</v>
      </c>
      <c r="V7" s="13" t="s">
        <v>128</v>
      </c>
      <c r="W7" s="13" t="s">
        <v>146</v>
      </c>
      <c r="X7" s="14"/>
      <c r="Y7" s="8"/>
      <c r="Z7" s="12">
        <v>2</v>
      </c>
      <c r="AA7" s="47">
        <v>2</v>
      </c>
      <c r="AB7" s="13" t="s">
        <v>165</v>
      </c>
      <c r="AC7" s="13" t="s">
        <v>182</v>
      </c>
      <c r="AD7" s="14"/>
    </row>
    <row r="8" spans="2:30" s="3" customFormat="1" ht="23.25" customHeight="1" x14ac:dyDescent="0.25">
      <c r="B8" s="12">
        <v>3</v>
      </c>
      <c r="C8" s="47">
        <v>3</v>
      </c>
      <c r="D8" s="6" t="s">
        <v>22</v>
      </c>
      <c r="E8" s="13" t="s">
        <v>38</v>
      </c>
      <c r="F8" s="14" t="s">
        <v>53</v>
      </c>
      <c r="G8" s="8"/>
      <c r="H8" s="12">
        <v>3</v>
      </c>
      <c r="I8" s="47">
        <v>13</v>
      </c>
      <c r="J8" s="6" t="s">
        <v>56</v>
      </c>
      <c r="K8" s="6" t="s">
        <v>69</v>
      </c>
      <c r="L8" s="14"/>
      <c r="M8" s="8"/>
      <c r="N8" s="12">
        <v>3</v>
      </c>
      <c r="O8" s="47">
        <v>11</v>
      </c>
      <c r="P8" s="13" t="s">
        <v>82</v>
      </c>
      <c r="Q8" s="13" t="s">
        <v>105</v>
      </c>
      <c r="R8" s="14"/>
      <c r="S8" s="8"/>
      <c r="T8" s="12">
        <v>3</v>
      </c>
      <c r="U8" s="47">
        <v>9</v>
      </c>
      <c r="V8" s="13" t="s">
        <v>129</v>
      </c>
      <c r="W8" s="13" t="s">
        <v>147</v>
      </c>
      <c r="X8" s="14"/>
      <c r="Y8" s="8"/>
      <c r="Z8" s="12">
        <v>3</v>
      </c>
      <c r="AA8" s="47">
        <v>24</v>
      </c>
      <c r="AB8" s="13" t="s">
        <v>166</v>
      </c>
      <c r="AC8" s="13" t="s">
        <v>183</v>
      </c>
      <c r="AD8" s="14" t="s">
        <v>52</v>
      </c>
    </row>
    <row r="9" spans="2:30" s="3" customFormat="1" ht="23.25" customHeight="1" x14ac:dyDescent="0.25">
      <c r="B9" s="12">
        <v>4</v>
      </c>
      <c r="C9" s="47">
        <v>8</v>
      </c>
      <c r="D9" s="6" t="s">
        <v>23</v>
      </c>
      <c r="E9" s="13" t="s">
        <v>39</v>
      </c>
      <c r="F9" s="14"/>
      <c r="G9" s="8"/>
      <c r="H9" s="12">
        <v>4</v>
      </c>
      <c r="I9" s="47">
        <v>2</v>
      </c>
      <c r="J9" s="6" t="s">
        <v>57</v>
      </c>
      <c r="K9" s="6" t="s">
        <v>70</v>
      </c>
      <c r="L9" s="14"/>
      <c r="M9" s="8"/>
      <c r="N9" s="12">
        <v>4</v>
      </c>
      <c r="O9" s="47">
        <v>85</v>
      </c>
      <c r="P9" s="13" t="s">
        <v>281</v>
      </c>
      <c r="Q9" s="13" t="s">
        <v>106</v>
      </c>
      <c r="R9" s="14"/>
      <c r="S9" s="8"/>
      <c r="T9" s="12">
        <v>4</v>
      </c>
      <c r="U9" s="47">
        <v>21</v>
      </c>
      <c r="V9" s="13" t="s">
        <v>130</v>
      </c>
      <c r="W9" s="13" t="s">
        <v>148</v>
      </c>
      <c r="X9" s="14"/>
      <c r="Y9" s="8"/>
      <c r="Z9" s="12">
        <v>4</v>
      </c>
      <c r="AA9" s="47">
        <v>87</v>
      </c>
      <c r="AB9" s="13" t="s">
        <v>167</v>
      </c>
      <c r="AC9" s="13" t="s">
        <v>184</v>
      </c>
      <c r="AD9" s="14" t="s">
        <v>53</v>
      </c>
    </row>
    <row r="10" spans="2:30" s="3" customFormat="1" ht="23.25" customHeight="1" x14ac:dyDescent="0.25">
      <c r="B10" s="12">
        <v>5</v>
      </c>
      <c r="C10" s="47">
        <v>13</v>
      </c>
      <c r="D10" s="6" t="s">
        <v>24</v>
      </c>
      <c r="E10" s="13" t="s">
        <v>40</v>
      </c>
      <c r="F10" s="14"/>
      <c r="G10" s="8"/>
      <c r="H10" s="12">
        <v>5</v>
      </c>
      <c r="I10" s="47">
        <v>4</v>
      </c>
      <c r="J10" s="6" t="s">
        <v>58</v>
      </c>
      <c r="K10" s="6" t="s">
        <v>71</v>
      </c>
      <c r="L10" s="14"/>
      <c r="M10" s="8"/>
      <c r="N10" s="12">
        <v>5</v>
      </c>
      <c r="O10" s="47">
        <v>6</v>
      </c>
      <c r="P10" s="13" t="s">
        <v>83</v>
      </c>
      <c r="Q10" s="13" t="s">
        <v>107</v>
      </c>
      <c r="R10" s="14"/>
      <c r="S10" s="8"/>
      <c r="T10" s="12">
        <v>5</v>
      </c>
      <c r="U10" s="47">
        <v>14</v>
      </c>
      <c r="V10" s="13" t="s">
        <v>131</v>
      </c>
      <c r="W10" s="13" t="s">
        <v>149</v>
      </c>
      <c r="X10" s="14"/>
      <c r="Y10" s="8"/>
      <c r="Z10" s="12">
        <v>5</v>
      </c>
      <c r="AA10" s="47">
        <v>38</v>
      </c>
      <c r="AB10" s="13" t="s">
        <v>168</v>
      </c>
      <c r="AC10" s="13" t="s">
        <v>185</v>
      </c>
      <c r="AD10" s="14"/>
    </row>
    <row r="11" spans="2:30" s="3" customFormat="1" ht="23.25" customHeight="1" x14ac:dyDescent="0.25">
      <c r="B11" s="12">
        <v>6</v>
      </c>
      <c r="C11" s="47">
        <v>14</v>
      </c>
      <c r="D11" s="6" t="s">
        <v>25</v>
      </c>
      <c r="E11" s="13" t="s">
        <v>41</v>
      </c>
      <c r="F11" s="14"/>
      <c r="G11" s="8"/>
      <c r="H11" s="12">
        <v>6</v>
      </c>
      <c r="I11" s="47">
        <v>89</v>
      </c>
      <c r="J11" s="6" t="s">
        <v>59</v>
      </c>
      <c r="K11" s="6" t="s">
        <v>72</v>
      </c>
      <c r="L11" s="14"/>
      <c r="M11" s="8"/>
      <c r="N11" s="12">
        <v>6</v>
      </c>
      <c r="O11" s="47">
        <v>22</v>
      </c>
      <c r="P11" s="13" t="s">
        <v>84</v>
      </c>
      <c r="Q11" s="13" t="s">
        <v>108</v>
      </c>
      <c r="R11" s="14"/>
      <c r="S11" s="8"/>
      <c r="T11" s="12">
        <v>6</v>
      </c>
      <c r="U11" s="47">
        <v>80</v>
      </c>
      <c r="V11" s="13" t="s">
        <v>132</v>
      </c>
      <c r="W11" s="13" t="s">
        <v>150</v>
      </c>
      <c r="X11" s="14"/>
      <c r="Y11" s="8"/>
      <c r="Z11" s="12">
        <v>6</v>
      </c>
      <c r="AA11" s="47">
        <v>33</v>
      </c>
      <c r="AB11" s="13" t="s">
        <v>169</v>
      </c>
      <c r="AC11" s="13" t="s">
        <v>186</v>
      </c>
      <c r="AD11" s="14"/>
    </row>
    <row r="12" spans="2:30" s="3" customFormat="1" ht="23.25" customHeight="1" x14ac:dyDescent="0.25">
      <c r="B12" s="12">
        <v>7</v>
      </c>
      <c r="C12" s="47">
        <v>15</v>
      </c>
      <c r="D12" s="6" t="s">
        <v>26</v>
      </c>
      <c r="E12" s="13" t="s">
        <v>42</v>
      </c>
      <c r="F12" s="14" t="s">
        <v>53</v>
      </c>
      <c r="G12" s="8"/>
      <c r="H12" s="12">
        <v>7</v>
      </c>
      <c r="I12" s="47">
        <v>8</v>
      </c>
      <c r="J12" s="6" t="s">
        <v>60</v>
      </c>
      <c r="K12" s="6" t="s">
        <v>73</v>
      </c>
      <c r="L12" s="14"/>
      <c r="M12" s="8"/>
      <c r="N12" s="12">
        <v>7</v>
      </c>
      <c r="O12" s="47">
        <v>71</v>
      </c>
      <c r="P12" s="13" t="s">
        <v>85</v>
      </c>
      <c r="Q12" s="13" t="s">
        <v>109</v>
      </c>
      <c r="R12" s="14" t="s">
        <v>53</v>
      </c>
      <c r="S12" s="8"/>
      <c r="T12" s="12">
        <v>7</v>
      </c>
      <c r="U12" s="47">
        <v>51</v>
      </c>
      <c r="V12" s="13" t="s">
        <v>133</v>
      </c>
      <c r="W12" s="13" t="s">
        <v>151</v>
      </c>
      <c r="X12" s="14" t="s">
        <v>52</v>
      </c>
      <c r="Y12" s="8"/>
      <c r="Z12" s="12">
        <v>7</v>
      </c>
      <c r="AA12" s="47">
        <v>21</v>
      </c>
      <c r="AB12" s="13" t="s">
        <v>170</v>
      </c>
      <c r="AC12" s="13" t="s">
        <v>187</v>
      </c>
      <c r="AD12" s="14"/>
    </row>
    <row r="13" spans="2:30" s="3" customFormat="1" ht="23.25" customHeight="1" x14ac:dyDescent="0.25">
      <c r="B13" s="12">
        <v>8</v>
      </c>
      <c r="C13" s="47">
        <v>16</v>
      </c>
      <c r="D13" s="6" t="s">
        <v>27</v>
      </c>
      <c r="E13" s="13" t="s">
        <v>43</v>
      </c>
      <c r="F13" s="14"/>
      <c r="G13" s="8"/>
      <c r="H13" s="12">
        <v>8</v>
      </c>
      <c r="I13" s="47">
        <v>61</v>
      </c>
      <c r="J13" s="6" t="s">
        <v>61</v>
      </c>
      <c r="K13" s="6" t="s">
        <v>74</v>
      </c>
      <c r="L13" s="14"/>
      <c r="M13" s="8"/>
      <c r="N13" s="12">
        <v>8</v>
      </c>
      <c r="O13" s="47">
        <v>17</v>
      </c>
      <c r="P13" s="13" t="s">
        <v>86</v>
      </c>
      <c r="Q13" s="13" t="s">
        <v>110</v>
      </c>
      <c r="R13" s="14"/>
      <c r="S13" s="8"/>
      <c r="T13" s="12">
        <v>8</v>
      </c>
      <c r="U13" s="47">
        <v>23</v>
      </c>
      <c r="V13" s="13" t="s">
        <v>134</v>
      </c>
      <c r="W13" s="13" t="s">
        <v>152</v>
      </c>
      <c r="X13" s="14"/>
      <c r="Y13" s="8"/>
      <c r="Z13" s="12">
        <v>8</v>
      </c>
      <c r="AA13" s="47">
        <v>29</v>
      </c>
      <c r="AB13" s="13" t="s">
        <v>171</v>
      </c>
      <c r="AC13" s="13" t="s">
        <v>188</v>
      </c>
      <c r="AD13" s="14"/>
    </row>
    <row r="14" spans="2:30" s="3" customFormat="1" ht="23.25" customHeight="1" x14ac:dyDescent="0.25">
      <c r="B14" s="12">
        <v>9</v>
      </c>
      <c r="C14" s="47">
        <v>17</v>
      </c>
      <c r="D14" s="6" t="s">
        <v>28</v>
      </c>
      <c r="E14" s="13" t="s">
        <v>44</v>
      </c>
      <c r="F14" s="14"/>
      <c r="G14" s="8"/>
      <c r="H14" s="12">
        <v>9</v>
      </c>
      <c r="I14" s="47">
        <v>25</v>
      </c>
      <c r="J14" s="6" t="s">
        <v>62</v>
      </c>
      <c r="K14" s="6" t="s">
        <v>75</v>
      </c>
      <c r="L14" s="14"/>
      <c r="M14" s="8"/>
      <c r="N14" s="12">
        <v>9</v>
      </c>
      <c r="O14" s="47">
        <v>8</v>
      </c>
      <c r="P14" s="13" t="s">
        <v>87</v>
      </c>
      <c r="Q14" s="13" t="s">
        <v>111</v>
      </c>
      <c r="R14" s="14"/>
      <c r="S14" s="8"/>
      <c r="T14" s="12">
        <v>9</v>
      </c>
      <c r="U14" s="47">
        <v>12</v>
      </c>
      <c r="V14" s="13" t="s">
        <v>135</v>
      </c>
      <c r="W14" s="13" t="s">
        <v>153</v>
      </c>
      <c r="X14" s="14" t="s">
        <v>53</v>
      </c>
      <c r="Y14" s="8"/>
      <c r="Z14" s="12">
        <v>9</v>
      </c>
      <c r="AA14" s="47">
        <v>9</v>
      </c>
      <c r="AB14" s="13" t="s">
        <v>172</v>
      </c>
      <c r="AC14" s="13" t="s">
        <v>189</v>
      </c>
      <c r="AD14" s="14"/>
    </row>
    <row r="15" spans="2:30" s="3" customFormat="1" ht="23.25" customHeight="1" x14ac:dyDescent="0.25">
      <c r="B15" s="12">
        <v>10</v>
      </c>
      <c r="C15" s="47">
        <v>27</v>
      </c>
      <c r="D15" s="6" t="s">
        <v>29</v>
      </c>
      <c r="E15" s="13" t="s">
        <v>45</v>
      </c>
      <c r="F15" s="14"/>
      <c r="G15" s="8"/>
      <c r="H15" s="167">
        <v>10</v>
      </c>
      <c r="I15" s="168">
        <v>23</v>
      </c>
      <c r="J15" s="169" t="s">
        <v>63</v>
      </c>
      <c r="K15" s="169" t="s">
        <v>76</v>
      </c>
      <c r="L15" s="175" t="s">
        <v>328</v>
      </c>
      <c r="M15" s="8"/>
      <c r="N15" s="12">
        <v>10</v>
      </c>
      <c r="O15" s="47">
        <v>44</v>
      </c>
      <c r="P15" s="13" t="s">
        <v>88</v>
      </c>
      <c r="Q15" s="13" t="s">
        <v>112</v>
      </c>
      <c r="R15" s="14"/>
      <c r="S15" s="8"/>
      <c r="T15" s="12">
        <v>10</v>
      </c>
      <c r="U15" s="47">
        <v>34</v>
      </c>
      <c r="V15" s="13" t="s">
        <v>136</v>
      </c>
      <c r="W15" s="13" t="s">
        <v>154</v>
      </c>
      <c r="X15" s="14"/>
      <c r="Y15" s="8"/>
      <c r="Z15" s="12">
        <v>10</v>
      </c>
      <c r="AA15" s="47">
        <v>44</v>
      </c>
      <c r="AB15" s="13" t="s">
        <v>173</v>
      </c>
      <c r="AC15" s="13" t="s">
        <v>190</v>
      </c>
      <c r="AD15" s="14"/>
    </row>
    <row r="16" spans="2:30" s="3" customFormat="1" ht="23.25" customHeight="1" x14ac:dyDescent="0.25">
      <c r="B16" s="12">
        <v>11</v>
      </c>
      <c r="C16" s="47">
        <v>11</v>
      </c>
      <c r="D16" s="6" t="s">
        <v>30</v>
      </c>
      <c r="E16" s="13" t="s">
        <v>46</v>
      </c>
      <c r="F16" s="14"/>
      <c r="G16" s="8"/>
      <c r="H16" s="12">
        <v>11</v>
      </c>
      <c r="I16" s="47">
        <v>17</v>
      </c>
      <c r="J16" s="6" t="s">
        <v>64</v>
      </c>
      <c r="K16" s="6" t="s">
        <v>77</v>
      </c>
      <c r="L16" s="14"/>
      <c r="M16" s="8"/>
      <c r="N16" s="12">
        <v>11</v>
      </c>
      <c r="O16" s="47">
        <v>7</v>
      </c>
      <c r="P16" s="13" t="s">
        <v>89</v>
      </c>
      <c r="Q16" s="13" t="s">
        <v>113</v>
      </c>
      <c r="R16" s="14" t="s">
        <v>52</v>
      </c>
      <c r="S16" s="8"/>
      <c r="T16" s="12">
        <v>11</v>
      </c>
      <c r="U16" s="47">
        <v>29</v>
      </c>
      <c r="V16" s="13" t="s">
        <v>137</v>
      </c>
      <c r="W16" s="13" t="s">
        <v>155</v>
      </c>
      <c r="X16" s="14"/>
      <c r="Y16" s="8"/>
      <c r="Z16" s="12">
        <v>11</v>
      </c>
      <c r="AA16" s="47">
        <v>30</v>
      </c>
      <c r="AB16" s="13" t="s">
        <v>174</v>
      </c>
      <c r="AC16" s="13" t="s">
        <v>191</v>
      </c>
      <c r="AD16" s="14"/>
    </row>
    <row r="17" spans="2:30" s="3" customFormat="1" ht="23.25" customHeight="1" x14ac:dyDescent="0.25">
      <c r="B17" s="12">
        <v>12</v>
      </c>
      <c r="C17" s="47">
        <v>33</v>
      </c>
      <c r="D17" s="6" t="s">
        <v>31</v>
      </c>
      <c r="E17" s="13" t="s">
        <v>47</v>
      </c>
      <c r="F17" s="14"/>
      <c r="G17" s="8"/>
      <c r="H17" s="12">
        <v>12</v>
      </c>
      <c r="I17" s="47">
        <v>22</v>
      </c>
      <c r="J17" s="6" t="s">
        <v>65</v>
      </c>
      <c r="K17" s="6" t="s">
        <v>78</v>
      </c>
      <c r="L17" s="14"/>
      <c r="M17" s="8"/>
      <c r="N17" s="12">
        <v>12</v>
      </c>
      <c r="O17" s="47">
        <v>1</v>
      </c>
      <c r="P17" s="13" t="s">
        <v>90</v>
      </c>
      <c r="Q17" s="13" t="s">
        <v>114</v>
      </c>
      <c r="R17" s="14"/>
      <c r="S17" s="8"/>
      <c r="T17" s="12">
        <v>12</v>
      </c>
      <c r="U17" s="47">
        <v>99</v>
      </c>
      <c r="V17" s="13" t="s">
        <v>138</v>
      </c>
      <c r="W17" s="13" t="s">
        <v>156</v>
      </c>
      <c r="X17" s="14"/>
      <c r="Y17" s="8"/>
      <c r="Z17" s="12">
        <v>12</v>
      </c>
      <c r="AA17" s="47">
        <v>7</v>
      </c>
      <c r="AB17" s="13" t="s">
        <v>175</v>
      </c>
      <c r="AC17" s="13" t="s">
        <v>192</v>
      </c>
      <c r="AD17" s="14"/>
    </row>
    <row r="18" spans="2:30" s="3" customFormat="1" ht="23.25" customHeight="1" thickBot="1" x14ac:dyDescent="0.3">
      <c r="B18" s="12">
        <v>13</v>
      </c>
      <c r="C18" s="47">
        <v>51</v>
      </c>
      <c r="D18" s="6" t="s">
        <v>32</v>
      </c>
      <c r="E18" s="13" t="s">
        <v>48</v>
      </c>
      <c r="F18" s="15"/>
      <c r="G18" s="8"/>
      <c r="H18" s="24">
        <v>13</v>
      </c>
      <c r="I18" s="48">
        <v>36</v>
      </c>
      <c r="J18" s="25" t="s">
        <v>66</v>
      </c>
      <c r="K18" s="25" t="s">
        <v>79</v>
      </c>
      <c r="L18" s="27"/>
      <c r="M18" s="8"/>
      <c r="N18" s="12">
        <v>13</v>
      </c>
      <c r="O18" s="47">
        <v>91</v>
      </c>
      <c r="P18" s="13" t="s">
        <v>91</v>
      </c>
      <c r="Q18" s="13" t="s">
        <v>115</v>
      </c>
      <c r="R18" s="14"/>
      <c r="S18" s="8"/>
      <c r="T18" s="12">
        <v>13</v>
      </c>
      <c r="U18" s="47">
        <v>11</v>
      </c>
      <c r="V18" s="13" t="s">
        <v>139</v>
      </c>
      <c r="W18" s="13" t="s">
        <v>157</v>
      </c>
      <c r="X18" s="14"/>
      <c r="Y18" s="8"/>
      <c r="Z18" s="12">
        <v>13</v>
      </c>
      <c r="AA18" s="47">
        <v>5</v>
      </c>
      <c r="AB18" s="13" t="s">
        <v>176</v>
      </c>
      <c r="AC18" s="13" t="s">
        <v>193</v>
      </c>
      <c r="AD18" s="14" t="s">
        <v>126</v>
      </c>
    </row>
    <row r="19" spans="2:30" s="3" customFormat="1" ht="23.25" customHeight="1" x14ac:dyDescent="0.25">
      <c r="B19" s="12">
        <v>14</v>
      </c>
      <c r="C19" s="47">
        <v>63</v>
      </c>
      <c r="D19" s="6" t="s">
        <v>33</v>
      </c>
      <c r="E19" s="13" t="s">
        <v>49</v>
      </c>
      <c r="F19" s="14"/>
      <c r="G19" s="8"/>
      <c r="H19" s="148">
        <v>14</v>
      </c>
      <c r="I19" s="46">
        <v>69</v>
      </c>
      <c r="J19" s="150" t="s">
        <v>306</v>
      </c>
      <c r="K19" s="150" t="s">
        <v>307</v>
      </c>
      <c r="L19" s="151">
        <v>42168</v>
      </c>
      <c r="M19" s="8"/>
      <c r="N19" s="12">
        <v>14</v>
      </c>
      <c r="O19" s="47">
        <v>31</v>
      </c>
      <c r="P19" s="13" t="s">
        <v>92</v>
      </c>
      <c r="Q19" s="13" t="s">
        <v>116</v>
      </c>
      <c r="R19" s="14"/>
      <c r="S19" s="8"/>
      <c r="T19" s="12">
        <v>14</v>
      </c>
      <c r="U19" s="47">
        <v>17</v>
      </c>
      <c r="V19" s="13" t="s">
        <v>140</v>
      </c>
      <c r="W19" s="13" t="s">
        <v>158</v>
      </c>
      <c r="X19" s="14"/>
      <c r="Y19" s="8"/>
      <c r="Z19" s="12">
        <v>14</v>
      </c>
      <c r="AA19" s="47">
        <v>11</v>
      </c>
      <c r="AB19" s="13" t="s">
        <v>177</v>
      </c>
      <c r="AC19" s="13" t="s">
        <v>194</v>
      </c>
      <c r="AD19" s="14"/>
    </row>
    <row r="20" spans="2:30" s="3" customFormat="1" ht="23.25" customHeight="1" x14ac:dyDescent="0.25">
      <c r="B20" s="12">
        <v>15</v>
      </c>
      <c r="C20" s="47">
        <v>99</v>
      </c>
      <c r="D20" s="6" t="s">
        <v>34</v>
      </c>
      <c r="E20" s="13" t="s">
        <v>50</v>
      </c>
      <c r="F20" s="14"/>
      <c r="G20" s="8"/>
      <c r="H20" s="16">
        <v>15</v>
      </c>
      <c r="I20" s="17"/>
      <c r="J20" s="18"/>
      <c r="K20" s="18"/>
      <c r="L20" s="19"/>
      <c r="M20" s="8"/>
      <c r="N20" s="12">
        <v>15</v>
      </c>
      <c r="O20" s="47">
        <v>42</v>
      </c>
      <c r="P20" s="13" t="s">
        <v>93</v>
      </c>
      <c r="Q20" s="13" t="s">
        <v>117</v>
      </c>
      <c r="R20" s="14"/>
      <c r="S20" s="8"/>
      <c r="T20" s="12">
        <v>15</v>
      </c>
      <c r="U20" s="47">
        <v>15</v>
      </c>
      <c r="V20" s="13" t="s">
        <v>141</v>
      </c>
      <c r="W20" s="13" t="s">
        <v>159</v>
      </c>
      <c r="X20" s="14"/>
      <c r="Y20" s="8"/>
      <c r="Z20" s="167">
        <v>15</v>
      </c>
      <c r="AA20" s="168">
        <v>20</v>
      </c>
      <c r="AB20" s="171" t="s">
        <v>178</v>
      </c>
      <c r="AC20" s="171" t="s">
        <v>195</v>
      </c>
      <c r="AD20" s="175" t="s">
        <v>328</v>
      </c>
    </row>
    <row r="21" spans="2:30" s="3" customFormat="1" ht="23.25" customHeight="1" thickBot="1" x14ac:dyDescent="0.3">
      <c r="B21" s="24">
        <v>16</v>
      </c>
      <c r="C21" s="48">
        <v>25</v>
      </c>
      <c r="D21" s="25" t="s">
        <v>35</v>
      </c>
      <c r="E21" s="26" t="s">
        <v>51</v>
      </c>
      <c r="F21" s="27"/>
      <c r="G21" s="8"/>
      <c r="H21" s="16">
        <v>16</v>
      </c>
      <c r="I21" s="17"/>
      <c r="J21" s="18"/>
      <c r="K21" s="18"/>
      <c r="L21" s="19"/>
      <c r="M21" s="8"/>
      <c r="N21" s="12">
        <v>16</v>
      </c>
      <c r="O21" s="47">
        <v>26</v>
      </c>
      <c r="P21" s="13" t="s">
        <v>94</v>
      </c>
      <c r="Q21" s="13" t="s">
        <v>118</v>
      </c>
      <c r="R21" s="14"/>
      <c r="S21" s="8"/>
      <c r="T21" s="12">
        <v>16</v>
      </c>
      <c r="U21" s="47">
        <v>77</v>
      </c>
      <c r="V21" s="13" t="s">
        <v>142</v>
      </c>
      <c r="W21" s="13" t="s">
        <v>160</v>
      </c>
      <c r="X21" s="14"/>
      <c r="Y21" s="8"/>
      <c r="Z21" s="167">
        <v>16</v>
      </c>
      <c r="AA21" s="168">
        <v>66</v>
      </c>
      <c r="AB21" s="171" t="s">
        <v>179</v>
      </c>
      <c r="AC21" s="171" t="s">
        <v>196</v>
      </c>
      <c r="AD21" s="175" t="s">
        <v>328</v>
      </c>
    </row>
    <row r="22" spans="2:30" s="3" customFormat="1" ht="23.25" customHeight="1" thickBot="1" x14ac:dyDescent="0.3">
      <c r="B22" s="148">
        <v>17</v>
      </c>
      <c r="C22" s="46">
        <v>45</v>
      </c>
      <c r="D22" s="150" t="s">
        <v>274</v>
      </c>
      <c r="E22" s="150" t="s">
        <v>275</v>
      </c>
      <c r="F22" s="151">
        <v>42118</v>
      </c>
      <c r="G22" s="8"/>
      <c r="H22" s="16">
        <v>17</v>
      </c>
      <c r="I22" s="17"/>
      <c r="J22" s="18"/>
      <c r="K22" s="18"/>
      <c r="L22" s="19"/>
      <c r="M22" s="8"/>
      <c r="N22" s="12">
        <v>17</v>
      </c>
      <c r="O22" s="47">
        <v>57</v>
      </c>
      <c r="P22" s="13" t="s">
        <v>95</v>
      </c>
      <c r="Q22" s="13" t="s">
        <v>119</v>
      </c>
      <c r="R22" s="14"/>
      <c r="S22" s="8"/>
      <c r="T22" s="12">
        <v>17</v>
      </c>
      <c r="U22" s="47">
        <v>24</v>
      </c>
      <c r="V22" s="13" t="s">
        <v>143</v>
      </c>
      <c r="W22" s="13" t="s">
        <v>161</v>
      </c>
      <c r="X22" s="14"/>
      <c r="Y22" s="8"/>
      <c r="Z22" s="194">
        <v>17</v>
      </c>
      <c r="AA22" s="195">
        <v>99</v>
      </c>
      <c r="AB22" s="196" t="s">
        <v>180</v>
      </c>
      <c r="AC22" s="196" t="s">
        <v>197</v>
      </c>
      <c r="AD22" s="175" t="s">
        <v>328</v>
      </c>
    </row>
    <row r="23" spans="2:30" s="3" customFormat="1" ht="23.25" customHeight="1" thickBot="1" x14ac:dyDescent="0.3">
      <c r="B23" s="149">
        <v>18</v>
      </c>
      <c r="C23" s="47">
        <v>23</v>
      </c>
      <c r="D23" s="152" t="s">
        <v>276</v>
      </c>
      <c r="E23" s="152" t="s">
        <v>277</v>
      </c>
      <c r="F23" s="153">
        <v>42118</v>
      </c>
      <c r="G23" s="8"/>
      <c r="H23" s="16">
        <v>18</v>
      </c>
      <c r="I23" s="17"/>
      <c r="J23" s="18"/>
      <c r="K23" s="18"/>
      <c r="L23" s="19"/>
      <c r="M23" s="8"/>
      <c r="N23" s="12">
        <v>18</v>
      </c>
      <c r="O23" s="47">
        <v>23</v>
      </c>
      <c r="P23" s="13" t="s">
        <v>96</v>
      </c>
      <c r="Q23" s="13" t="s">
        <v>120</v>
      </c>
      <c r="R23" s="14"/>
      <c r="S23" s="8"/>
      <c r="T23" s="24">
        <v>18</v>
      </c>
      <c r="U23" s="48">
        <v>16</v>
      </c>
      <c r="V23" s="26" t="s">
        <v>144</v>
      </c>
      <c r="W23" s="26" t="s">
        <v>162</v>
      </c>
      <c r="X23" s="27"/>
      <c r="Y23" s="8"/>
      <c r="Z23" s="148">
        <v>18</v>
      </c>
      <c r="AA23" s="46">
        <v>22</v>
      </c>
      <c r="AB23" s="150" t="s">
        <v>288</v>
      </c>
      <c r="AC23" s="150" t="s">
        <v>289</v>
      </c>
      <c r="AD23" s="151">
        <v>42134</v>
      </c>
    </row>
    <row r="24" spans="2:30" s="3" customFormat="1" ht="23.25" customHeight="1" x14ac:dyDescent="0.25">
      <c r="B24" s="167">
        <v>19</v>
      </c>
      <c r="C24" s="170">
        <v>9</v>
      </c>
      <c r="D24" s="171" t="s">
        <v>295</v>
      </c>
      <c r="E24" s="171" t="s">
        <v>163</v>
      </c>
      <c r="F24" s="175" t="s">
        <v>328</v>
      </c>
      <c r="G24" s="8"/>
      <c r="H24" s="16">
        <v>19</v>
      </c>
      <c r="I24" s="17"/>
      <c r="J24" s="18"/>
      <c r="K24" s="18"/>
      <c r="L24" s="19"/>
      <c r="M24" s="8"/>
      <c r="N24" s="12">
        <v>19</v>
      </c>
      <c r="O24" s="47">
        <v>12</v>
      </c>
      <c r="P24" s="13" t="s">
        <v>97</v>
      </c>
      <c r="Q24" s="13" t="s">
        <v>121</v>
      </c>
      <c r="R24" s="14"/>
      <c r="S24" s="8"/>
      <c r="T24" s="148">
        <v>19</v>
      </c>
      <c r="U24" s="46">
        <v>76</v>
      </c>
      <c r="V24" s="150" t="s">
        <v>291</v>
      </c>
      <c r="W24" s="150" t="s">
        <v>292</v>
      </c>
      <c r="X24" s="151">
        <v>42137</v>
      </c>
      <c r="Y24" s="8"/>
      <c r="Z24" s="149">
        <v>19</v>
      </c>
      <c r="AA24" s="46">
        <v>27</v>
      </c>
      <c r="AB24" s="152" t="s">
        <v>293</v>
      </c>
      <c r="AC24" s="152" t="s">
        <v>294</v>
      </c>
      <c r="AD24" s="153">
        <v>42143</v>
      </c>
    </row>
    <row r="25" spans="2:30" s="3" customFormat="1" ht="23.25" customHeight="1" x14ac:dyDescent="0.25">
      <c r="B25" s="149">
        <v>20</v>
      </c>
      <c r="C25" s="46">
        <v>98</v>
      </c>
      <c r="D25" s="150" t="s">
        <v>296</v>
      </c>
      <c r="E25" s="150" t="s">
        <v>297</v>
      </c>
      <c r="F25" s="153">
        <v>42153</v>
      </c>
      <c r="G25" s="8"/>
      <c r="H25" s="16">
        <v>20</v>
      </c>
      <c r="I25" s="17"/>
      <c r="J25" s="18"/>
      <c r="K25" s="18"/>
      <c r="L25" s="19"/>
      <c r="M25" s="8"/>
      <c r="N25" s="12">
        <v>20</v>
      </c>
      <c r="O25" s="47">
        <v>18</v>
      </c>
      <c r="P25" s="13" t="s">
        <v>98</v>
      </c>
      <c r="Q25" s="13" t="s">
        <v>122</v>
      </c>
      <c r="R25" s="14"/>
      <c r="S25" s="8"/>
      <c r="T25" s="148">
        <v>20</v>
      </c>
      <c r="U25" s="46">
        <v>33</v>
      </c>
      <c r="V25" s="150" t="s">
        <v>319</v>
      </c>
      <c r="W25" s="150" t="s">
        <v>320</v>
      </c>
      <c r="X25" s="151">
        <v>42192</v>
      </c>
      <c r="Y25" s="8"/>
      <c r="Z25" s="149">
        <v>20</v>
      </c>
      <c r="AA25" s="47">
        <v>3</v>
      </c>
      <c r="AB25" s="152" t="s">
        <v>318</v>
      </c>
      <c r="AC25" s="152" t="s">
        <v>318</v>
      </c>
      <c r="AD25" s="153">
        <v>42186</v>
      </c>
    </row>
    <row r="26" spans="2:30" s="3" customFormat="1" ht="23.25" customHeight="1" x14ac:dyDescent="0.25">
      <c r="B26" s="149">
        <v>21</v>
      </c>
      <c r="C26" s="47">
        <v>19</v>
      </c>
      <c r="D26" s="152" t="s">
        <v>308</v>
      </c>
      <c r="E26" s="152" t="s">
        <v>309</v>
      </c>
      <c r="F26" s="153">
        <v>42169</v>
      </c>
      <c r="G26" s="8"/>
      <c r="H26" s="16">
        <v>21</v>
      </c>
      <c r="I26" s="17"/>
      <c r="J26" s="18"/>
      <c r="K26" s="18"/>
      <c r="L26" s="19"/>
      <c r="M26" s="8"/>
      <c r="N26" s="12">
        <v>21</v>
      </c>
      <c r="O26" s="47">
        <v>32</v>
      </c>
      <c r="P26" s="13" t="s">
        <v>99</v>
      </c>
      <c r="Q26" s="13" t="s">
        <v>123</v>
      </c>
      <c r="R26" s="14"/>
      <c r="S26" s="8"/>
      <c r="T26" s="16">
        <v>21</v>
      </c>
      <c r="U26" s="17"/>
      <c r="V26" s="18"/>
      <c r="W26" s="18"/>
      <c r="X26" s="19"/>
      <c r="Y26" s="8"/>
      <c r="Z26" s="149">
        <v>21</v>
      </c>
      <c r="AA26" s="47">
        <v>12</v>
      </c>
      <c r="AB26" s="152" t="s">
        <v>323</v>
      </c>
      <c r="AC26" s="152" t="s">
        <v>324</v>
      </c>
      <c r="AD26" s="153">
        <v>42215</v>
      </c>
    </row>
    <row r="27" spans="2:30" s="3" customFormat="1" ht="23.25" customHeight="1" x14ac:dyDescent="0.25">
      <c r="B27" s="149">
        <v>22</v>
      </c>
      <c r="C27" s="47">
        <v>55</v>
      </c>
      <c r="D27" s="152" t="s">
        <v>314</v>
      </c>
      <c r="E27" s="152" t="s">
        <v>315</v>
      </c>
      <c r="F27" s="153">
        <v>42187</v>
      </c>
      <c r="G27" s="8"/>
      <c r="H27" s="16">
        <v>22</v>
      </c>
      <c r="I27" s="17"/>
      <c r="J27" s="18"/>
      <c r="K27" s="18"/>
      <c r="L27" s="19"/>
      <c r="M27" s="8"/>
      <c r="N27" s="12">
        <v>22</v>
      </c>
      <c r="O27" s="47">
        <v>51</v>
      </c>
      <c r="P27" s="13" t="s">
        <v>100</v>
      </c>
      <c r="Q27" s="13" t="s">
        <v>278</v>
      </c>
      <c r="R27" s="14"/>
      <c r="S27" s="8"/>
      <c r="T27" s="16">
        <v>22</v>
      </c>
      <c r="U27" s="17"/>
      <c r="V27" s="18"/>
      <c r="W27" s="18"/>
      <c r="X27" s="19" t="s">
        <v>19</v>
      </c>
      <c r="Y27" s="8"/>
      <c r="Z27" s="16">
        <v>22</v>
      </c>
      <c r="AA27" s="17"/>
      <c r="AB27" s="126"/>
      <c r="AC27" s="18"/>
      <c r="AD27" s="19"/>
    </row>
    <row r="28" spans="2:30" s="3" customFormat="1" ht="23.25" customHeight="1" x14ac:dyDescent="0.25">
      <c r="B28" s="149">
        <v>23</v>
      </c>
      <c r="C28" s="47">
        <v>6</v>
      </c>
      <c r="D28" s="152" t="s">
        <v>316</v>
      </c>
      <c r="E28" s="152" t="s">
        <v>317</v>
      </c>
      <c r="F28" s="153">
        <v>42181</v>
      </c>
      <c r="G28" s="8"/>
      <c r="H28" s="16">
        <v>23</v>
      </c>
      <c r="I28" s="17"/>
      <c r="J28" s="18"/>
      <c r="K28" s="18"/>
      <c r="L28" s="19"/>
      <c r="M28" s="8"/>
      <c r="N28" s="12">
        <v>23</v>
      </c>
      <c r="O28" s="47">
        <v>72</v>
      </c>
      <c r="P28" s="13" t="s">
        <v>101</v>
      </c>
      <c r="Q28" s="13" t="s">
        <v>124</v>
      </c>
      <c r="R28" s="14"/>
      <c r="S28" s="8"/>
      <c r="T28" s="16">
        <v>23</v>
      </c>
      <c r="U28" s="17"/>
      <c r="V28" s="18"/>
      <c r="W28" s="18"/>
      <c r="X28" s="19"/>
      <c r="Y28" s="8"/>
      <c r="Z28" s="16">
        <v>23</v>
      </c>
      <c r="AA28" s="17"/>
      <c r="AB28" s="18"/>
      <c r="AC28" s="18"/>
      <c r="AD28" s="19"/>
    </row>
    <row r="29" spans="2:30" s="3" customFormat="1" ht="23.25" customHeight="1" thickBot="1" x14ac:dyDescent="0.3">
      <c r="B29" s="16">
        <v>24</v>
      </c>
      <c r="C29" s="17"/>
      <c r="D29" s="18"/>
      <c r="E29" s="18"/>
      <c r="F29" s="44"/>
      <c r="G29" s="8"/>
      <c r="H29" s="16">
        <v>24</v>
      </c>
      <c r="I29" s="17"/>
      <c r="J29" s="18"/>
      <c r="K29" s="18"/>
      <c r="L29" s="19"/>
      <c r="M29" s="8"/>
      <c r="N29" s="24">
        <v>24</v>
      </c>
      <c r="O29" s="48">
        <v>50</v>
      </c>
      <c r="P29" s="26" t="s">
        <v>102</v>
      </c>
      <c r="Q29" s="26" t="s">
        <v>125</v>
      </c>
      <c r="R29" s="27" t="s">
        <v>53</v>
      </c>
      <c r="S29" s="8"/>
      <c r="T29" s="16">
        <v>24</v>
      </c>
      <c r="U29" s="17"/>
      <c r="V29" s="18"/>
      <c r="W29" s="18"/>
      <c r="X29" s="19"/>
      <c r="Y29" s="8"/>
      <c r="Z29" s="16">
        <v>24</v>
      </c>
      <c r="AA29" s="17"/>
      <c r="AB29" s="18"/>
      <c r="AC29" s="18"/>
      <c r="AD29" s="19"/>
    </row>
    <row r="30" spans="2:30" s="3" customFormat="1" ht="23.25" customHeight="1" x14ac:dyDescent="0.25">
      <c r="B30" s="16">
        <v>25</v>
      </c>
      <c r="C30" s="17"/>
      <c r="D30" s="18"/>
      <c r="E30" s="18"/>
      <c r="F30" s="44"/>
      <c r="G30" s="8"/>
      <c r="H30" s="16">
        <v>25</v>
      </c>
      <c r="I30" s="17"/>
      <c r="J30" s="18"/>
      <c r="K30" s="18"/>
      <c r="L30" s="19"/>
      <c r="M30" s="8"/>
      <c r="N30" s="172">
        <v>25</v>
      </c>
      <c r="O30" s="173">
        <v>78</v>
      </c>
      <c r="P30" s="174" t="s">
        <v>300</v>
      </c>
      <c r="Q30" s="174" t="s">
        <v>301</v>
      </c>
      <c r="R30" s="175" t="s">
        <v>328</v>
      </c>
      <c r="S30" s="8"/>
      <c r="T30" s="16">
        <v>25</v>
      </c>
      <c r="U30" s="17"/>
      <c r="V30" s="18"/>
      <c r="W30" s="18"/>
      <c r="X30" s="19"/>
      <c r="Y30" s="8"/>
      <c r="Z30" s="16">
        <v>25</v>
      </c>
      <c r="AA30" s="17"/>
      <c r="AB30" s="18"/>
      <c r="AC30" s="18"/>
      <c r="AD30" s="19"/>
    </row>
    <row r="31" spans="2:30" s="3" customFormat="1" ht="23.25" customHeight="1" x14ac:dyDescent="0.25">
      <c r="B31" s="16">
        <v>26</v>
      </c>
      <c r="C31" s="17"/>
      <c r="D31" s="18"/>
      <c r="E31" s="18"/>
      <c r="F31" s="44"/>
      <c r="G31" s="8"/>
      <c r="H31" s="16">
        <v>26</v>
      </c>
      <c r="I31" s="17"/>
      <c r="J31" s="18"/>
      <c r="K31" s="18"/>
      <c r="L31" s="19"/>
      <c r="M31" s="8"/>
      <c r="N31" s="149">
        <v>26</v>
      </c>
      <c r="O31" s="47">
        <v>2</v>
      </c>
      <c r="P31" s="152" t="s">
        <v>303</v>
      </c>
      <c r="Q31" s="152" t="s">
        <v>302</v>
      </c>
      <c r="R31" s="153">
        <v>42160</v>
      </c>
      <c r="S31" s="8"/>
      <c r="T31" s="16">
        <v>26</v>
      </c>
      <c r="U31" s="17"/>
      <c r="V31" s="18"/>
      <c r="W31" s="18"/>
      <c r="X31" s="19"/>
      <c r="Y31" s="8"/>
      <c r="Z31" s="16">
        <v>26</v>
      </c>
      <c r="AA31" s="17"/>
      <c r="AB31" s="18"/>
      <c r="AC31" s="18"/>
      <c r="AD31" s="19"/>
    </row>
    <row r="32" spans="2:30" s="3" customFormat="1" ht="23.25" customHeight="1" x14ac:dyDescent="0.25">
      <c r="B32" s="16">
        <v>27</v>
      </c>
      <c r="C32" s="17"/>
      <c r="D32" s="18"/>
      <c r="E32" s="18"/>
      <c r="F32" s="44"/>
      <c r="G32" s="8"/>
      <c r="H32" s="16">
        <v>27</v>
      </c>
      <c r="I32" s="17"/>
      <c r="J32" s="18"/>
      <c r="K32" s="18"/>
      <c r="L32" s="19"/>
      <c r="M32" s="8"/>
      <c r="N32" s="149">
        <v>27</v>
      </c>
      <c r="O32" s="47">
        <v>9</v>
      </c>
      <c r="P32" s="152" t="s">
        <v>304</v>
      </c>
      <c r="Q32" s="152" t="s">
        <v>305</v>
      </c>
      <c r="R32" s="153">
        <v>42163</v>
      </c>
      <c r="S32" s="8"/>
      <c r="T32" s="16">
        <v>27</v>
      </c>
      <c r="U32" s="17"/>
      <c r="V32" s="18"/>
      <c r="W32" s="18"/>
      <c r="X32" s="19"/>
      <c r="Y32" s="8"/>
      <c r="Z32" s="16">
        <v>27</v>
      </c>
      <c r="AA32" s="17"/>
      <c r="AB32" s="18"/>
      <c r="AC32" s="18"/>
      <c r="AD32" s="19"/>
    </row>
    <row r="33" spans="2:30" s="3" customFormat="1" ht="23.25" customHeight="1" x14ac:dyDescent="0.25">
      <c r="B33" s="16">
        <v>28</v>
      </c>
      <c r="C33" s="17"/>
      <c r="D33" s="18"/>
      <c r="E33" s="18"/>
      <c r="F33" s="44"/>
      <c r="G33" s="8"/>
      <c r="H33" s="16">
        <v>28</v>
      </c>
      <c r="I33" s="17"/>
      <c r="J33" s="18"/>
      <c r="K33" s="18"/>
      <c r="L33" s="19"/>
      <c r="M33" s="8"/>
      <c r="N33" s="149">
        <v>28</v>
      </c>
      <c r="O33" s="47">
        <v>99</v>
      </c>
      <c r="P33" s="152" t="s">
        <v>310</v>
      </c>
      <c r="Q33" s="152" t="s">
        <v>311</v>
      </c>
      <c r="R33" s="153">
        <v>42180</v>
      </c>
      <c r="S33" s="8"/>
      <c r="T33" s="16">
        <v>28</v>
      </c>
      <c r="U33" s="17"/>
      <c r="V33" s="18"/>
      <c r="W33" s="18"/>
      <c r="X33" s="19"/>
      <c r="Y33" s="8"/>
      <c r="Z33" s="16">
        <v>28</v>
      </c>
      <c r="AA33" s="17"/>
      <c r="AB33" s="18"/>
      <c r="AC33" s="18"/>
      <c r="AD33" s="19"/>
    </row>
    <row r="34" spans="2:30" s="3" customFormat="1" ht="23.25" customHeight="1" x14ac:dyDescent="0.25">
      <c r="B34" s="16">
        <v>29</v>
      </c>
      <c r="C34" s="17"/>
      <c r="D34" s="18"/>
      <c r="E34" s="18"/>
      <c r="F34" s="44"/>
      <c r="G34" s="8"/>
      <c r="H34" s="16">
        <v>29</v>
      </c>
      <c r="I34" s="17"/>
      <c r="J34" s="18"/>
      <c r="K34" s="18"/>
      <c r="L34" s="19"/>
      <c r="M34" s="8"/>
      <c r="N34" s="167">
        <v>29</v>
      </c>
      <c r="O34" s="168">
        <v>1</v>
      </c>
      <c r="P34" s="171" t="s">
        <v>312</v>
      </c>
      <c r="Q34" s="171" t="s">
        <v>313</v>
      </c>
      <c r="R34" s="175" t="s">
        <v>328</v>
      </c>
      <c r="S34" s="8"/>
      <c r="T34" s="16">
        <v>29</v>
      </c>
      <c r="U34" s="17"/>
      <c r="V34" s="18"/>
      <c r="W34" s="18"/>
      <c r="X34" s="19"/>
      <c r="Y34" s="8"/>
      <c r="Z34" s="16">
        <v>29</v>
      </c>
      <c r="AA34" s="17"/>
      <c r="AB34" s="18"/>
      <c r="AC34" s="18"/>
      <c r="AD34" s="19"/>
    </row>
    <row r="35" spans="2:30" s="3" customFormat="1" ht="23.25" customHeight="1" thickBot="1" x14ac:dyDescent="0.3">
      <c r="B35" s="20">
        <v>30</v>
      </c>
      <c r="C35" s="21"/>
      <c r="D35" s="22"/>
      <c r="E35" s="22"/>
      <c r="F35" s="45"/>
      <c r="G35" s="8"/>
      <c r="H35" s="20">
        <v>30</v>
      </c>
      <c r="I35" s="21"/>
      <c r="J35" s="22"/>
      <c r="K35" s="22"/>
      <c r="L35" s="23"/>
      <c r="M35" s="8"/>
      <c r="N35" s="20">
        <v>30</v>
      </c>
      <c r="O35" s="21"/>
      <c r="P35" s="22"/>
      <c r="Q35" s="22"/>
      <c r="R35" s="23"/>
      <c r="S35" s="8"/>
      <c r="T35" s="20">
        <v>30</v>
      </c>
      <c r="U35" s="21"/>
      <c r="V35" s="22"/>
      <c r="W35" s="22"/>
      <c r="X35" s="23"/>
      <c r="Y35" s="8"/>
      <c r="Z35" s="20">
        <v>30</v>
      </c>
      <c r="AA35" s="21"/>
      <c r="AB35" s="22"/>
      <c r="AC35" s="22"/>
      <c r="AD35" s="2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62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</cols>
  <sheetData>
    <row r="1" spans="2:25" ht="15.75" thickBot="1" x14ac:dyDescent="0.3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2:25" ht="17.25" customHeight="1" thickBot="1" x14ac:dyDescent="0.3">
      <c r="B2" s="381"/>
      <c r="C2" s="382"/>
      <c r="D2" s="385" t="s">
        <v>8</v>
      </c>
      <c r="E2" s="386"/>
      <c r="F2" s="387" t="s">
        <v>9</v>
      </c>
      <c r="G2" s="386"/>
      <c r="H2" s="391" t="s">
        <v>10</v>
      </c>
      <c r="I2" s="200"/>
      <c r="J2" s="200"/>
      <c r="K2" s="200"/>
      <c r="L2" s="200"/>
      <c r="M2" s="200"/>
      <c r="N2" s="200"/>
      <c r="O2" s="369" t="s">
        <v>363</v>
      </c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2:25" ht="17.25" customHeight="1" thickBot="1" x14ac:dyDescent="0.3">
      <c r="B3" s="383"/>
      <c r="C3" s="384"/>
      <c r="D3" s="216" t="s">
        <v>329</v>
      </c>
      <c r="E3" s="217" t="s">
        <v>330</v>
      </c>
      <c r="F3" s="218" t="s">
        <v>329</v>
      </c>
      <c r="G3" s="217" t="s">
        <v>330</v>
      </c>
      <c r="H3" s="392"/>
      <c r="I3" s="223" t="s">
        <v>13</v>
      </c>
      <c r="J3" s="224" t="s">
        <v>14</v>
      </c>
      <c r="K3" s="225" t="s">
        <v>16</v>
      </c>
      <c r="L3" s="224" t="s">
        <v>11</v>
      </c>
      <c r="M3" s="226" t="s">
        <v>12</v>
      </c>
      <c r="N3" s="237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2:25" ht="19.5" thickBot="1" x14ac:dyDescent="0.3">
      <c r="B4" s="219">
        <v>1</v>
      </c>
      <c r="C4" s="209">
        <v>42112</v>
      </c>
      <c r="D4" s="244" t="s">
        <v>11</v>
      </c>
      <c r="E4" s="240" t="s">
        <v>12</v>
      </c>
      <c r="F4" s="244" t="s">
        <v>13</v>
      </c>
      <c r="G4" s="240" t="s">
        <v>14</v>
      </c>
      <c r="H4" s="240" t="s">
        <v>15</v>
      </c>
      <c r="I4" s="250" t="s">
        <v>0</v>
      </c>
      <c r="J4" s="250" t="s">
        <v>1</v>
      </c>
      <c r="K4" s="251" t="s">
        <v>326</v>
      </c>
      <c r="L4" s="252" t="s">
        <v>0</v>
      </c>
      <c r="M4" s="250" t="s">
        <v>1</v>
      </c>
      <c r="N4" s="236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</row>
    <row r="5" spans="2:25" ht="19.5" thickBot="1" x14ac:dyDescent="0.3">
      <c r="B5" s="220">
        <v>2</v>
      </c>
      <c r="C5" s="208">
        <v>42119</v>
      </c>
      <c r="D5" s="245" t="s">
        <v>16</v>
      </c>
      <c r="E5" s="241" t="s">
        <v>11</v>
      </c>
      <c r="F5" s="245" t="s">
        <v>12</v>
      </c>
      <c r="G5" s="241" t="s">
        <v>13</v>
      </c>
      <c r="H5" s="241" t="s">
        <v>17</v>
      </c>
      <c r="I5" s="253" t="s">
        <v>1</v>
      </c>
      <c r="J5" s="254" t="s">
        <v>326</v>
      </c>
      <c r="K5" s="255" t="s">
        <v>1</v>
      </c>
      <c r="L5" s="256" t="s">
        <v>0</v>
      </c>
      <c r="M5" s="253" t="s">
        <v>0</v>
      </c>
      <c r="N5" s="236"/>
      <c r="O5" s="224" t="s">
        <v>346</v>
      </c>
      <c r="P5" s="223" t="s">
        <v>280</v>
      </c>
      <c r="Q5" s="224" t="s">
        <v>3</v>
      </c>
      <c r="R5" s="225" t="s">
        <v>0</v>
      </c>
      <c r="S5" s="223" t="s">
        <v>1</v>
      </c>
      <c r="T5" s="224" t="s">
        <v>201</v>
      </c>
      <c r="U5" s="224" t="s">
        <v>332</v>
      </c>
      <c r="V5" s="268" t="s">
        <v>333</v>
      </c>
      <c r="W5" s="233" t="s">
        <v>325</v>
      </c>
      <c r="X5" s="224" t="s">
        <v>334</v>
      </c>
      <c r="Y5" s="224" t="s">
        <v>335</v>
      </c>
    </row>
    <row r="6" spans="2:25" ht="18.75" x14ac:dyDescent="0.25">
      <c r="B6" s="220">
        <v>3</v>
      </c>
      <c r="C6" s="208">
        <v>42126</v>
      </c>
      <c r="D6" s="245" t="s">
        <v>13</v>
      </c>
      <c r="E6" s="241" t="s">
        <v>16</v>
      </c>
      <c r="F6" s="245" t="s">
        <v>14</v>
      </c>
      <c r="G6" s="241" t="s">
        <v>12</v>
      </c>
      <c r="H6" s="241" t="s">
        <v>11</v>
      </c>
      <c r="I6" s="257" t="s">
        <v>1</v>
      </c>
      <c r="J6" s="257" t="s">
        <v>1</v>
      </c>
      <c r="K6" s="258" t="s">
        <v>0</v>
      </c>
      <c r="L6" s="259" t="s">
        <v>326</v>
      </c>
      <c r="M6" s="257" t="s">
        <v>0</v>
      </c>
      <c r="N6" s="236"/>
      <c r="O6" s="272">
        <v>1</v>
      </c>
      <c r="P6" s="271" t="s">
        <v>6</v>
      </c>
      <c r="Q6" s="275">
        <f>+R6+S6+T6</f>
        <v>20</v>
      </c>
      <c r="R6" s="274">
        <v>18</v>
      </c>
      <c r="S6" s="273">
        <v>2</v>
      </c>
      <c r="T6" s="275">
        <v>0</v>
      </c>
      <c r="U6" s="319">
        <f>(R6+(T6*0.5))/Q6</f>
        <v>0.9</v>
      </c>
      <c r="V6" s="307">
        <f>+(R6*3)+(T6*1)</f>
        <v>54</v>
      </c>
      <c r="W6" s="270" t="s">
        <v>326</v>
      </c>
      <c r="X6" s="269" t="s">
        <v>342</v>
      </c>
      <c r="Y6" s="308" t="s">
        <v>359</v>
      </c>
    </row>
    <row r="7" spans="2:25" ht="18.75" x14ac:dyDescent="0.25">
      <c r="B7" s="220">
        <v>4</v>
      </c>
      <c r="C7" s="208">
        <v>42133</v>
      </c>
      <c r="D7" s="245" t="s">
        <v>16</v>
      </c>
      <c r="E7" s="241" t="s">
        <v>14</v>
      </c>
      <c r="F7" s="245" t="s">
        <v>11</v>
      </c>
      <c r="G7" s="241" t="s">
        <v>13</v>
      </c>
      <c r="H7" s="241" t="s">
        <v>12</v>
      </c>
      <c r="I7" s="257" t="s">
        <v>0</v>
      </c>
      <c r="J7" s="257" t="s">
        <v>0</v>
      </c>
      <c r="K7" s="258" t="s">
        <v>1</v>
      </c>
      <c r="L7" s="260" t="s">
        <v>1</v>
      </c>
      <c r="M7" s="261" t="s">
        <v>326</v>
      </c>
      <c r="N7" s="237"/>
      <c r="O7" s="309">
        <v>2</v>
      </c>
      <c r="P7" s="310" t="s">
        <v>7</v>
      </c>
      <c r="Q7" s="311">
        <f t="shared" ref="Q7:Q8" si="0">+R7+S7+T7</f>
        <v>20</v>
      </c>
      <c r="R7" s="312">
        <v>9</v>
      </c>
      <c r="S7" s="313">
        <v>10</v>
      </c>
      <c r="T7" s="311">
        <v>1</v>
      </c>
      <c r="U7" s="320">
        <f t="shared" ref="U7" si="1">(R7+(T7*0.5))/Q7</f>
        <v>0.47499999999999998</v>
      </c>
      <c r="V7" s="321">
        <f t="shared" ref="V7:V8" si="2">+(R7*3)+(T7*1)</f>
        <v>28</v>
      </c>
      <c r="W7" s="335">
        <f>((R6-R7)+(S7-S6))/2</f>
        <v>8.5</v>
      </c>
      <c r="X7" s="318" t="s">
        <v>344</v>
      </c>
      <c r="Y7" s="311" t="s">
        <v>360</v>
      </c>
    </row>
    <row r="8" spans="2:25" ht="18.75" x14ac:dyDescent="0.25">
      <c r="B8" s="220">
        <v>5</v>
      </c>
      <c r="C8" s="208">
        <v>42140</v>
      </c>
      <c r="D8" s="245" t="s">
        <v>14</v>
      </c>
      <c r="E8" s="241" t="s">
        <v>11</v>
      </c>
      <c r="F8" s="245" t="s">
        <v>12</v>
      </c>
      <c r="G8" s="241" t="s">
        <v>16</v>
      </c>
      <c r="H8" s="241" t="s">
        <v>13</v>
      </c>
      <c r="I8" s="261" t="s">
        <v>326</v>
      </c>
      <c r="J8" s="257" t="s">
        <v>0</v>
      </c>
      <c r="K8" s="258" t="s">
        <v>1</v>
      </c>
      <c r="L8" s="260" t="s">
        <v>1</v>
      </c>
      <c r="M8" s="257" t="s">
        <v>0</v>
      </c>
      <c r="N8" s="236"/>
      <c r="O8" s="314">
        <v>3</v>
      </c>
      <c r="P8" s="315" t="s">
        <v>5</v>
      </c>
      <c r="Q8" s="234">
        <f t="shared" si="0"/>
        <v>20</v>
      </c>
      <c r="R8" s="316">
        <v>8</v>
      </c>
      <c r="S8" s="235">
        <v>12</v>
      </c>
      <c r="T8" s="234">
        <v>0</v>
      </c>
      <c r="U8" s="319">
        <f t="shared" ref="U8" si="3">(R8+(T8*0.5))/Q8</f>
        <v>0.4</v>
      </c>
      <c r="V8" s="321">
        <f t="shared" si="2"/>
        <v>24</v>
      </c>
      <c r="W8" s="322">
        <f>((R6-R8)+(S8-S6))/2</f>
        <v>10</v>
      </c>
      <c r="X8" s="317" t="s">
        <v>345</v>
      </c>
      <c r="Y8" s="234" t="s">
        <v>361</v>
      </c>
    </row>
    <row r="9" spans="2:25" ht="18.75" x14ac:dyDescent="0.25">
      <c r="B9" s="220">
        <v>6</v>
      </c>
      <c r="C9" s="208">
        <v>42147</v>
      </c>
      <c r="D9" s="245" t="s">
        <v>11</v>
      </c>
      <c r="E9" s="241" t="s">
        <v>12</v>
      </c>
      <c r="F9" s="245" t="s">
        <v>13</v>
      </c>
      <c r="G9" s="241" t="s">
        <v>14</v>
      </c>
      <c r="H9" s="241" t="s">
        <v>16</v>
      </c>
      <c r="I9" s="257" t="s">
        <v>1</v>
      </c>
      <c r="J9" s="257" t="s">
        <v>0</v>
      </c>
      <c r="K9" s="261" t="s">
        <v>326</v>
      </c>
      <c r="L9" s="260" t="s">
        <v>1</v>
      </c>
      <c r="M9" s="257" t="s">
        <v>0</v>
      </c>
      <c r="N9" s="236"/>
      <c r="O9" s="309">
        <v>4</v>
      </c>
      <c r="P9" s="310" t="s">
        <v>347</v>
      </c>
      <c r="Q9" s="311">
        <f t="shared" ref="Q9" si="4">+R9+S9+T9</f>
        <v>20</v>
      </c>
      <c r="R9" s="350">
        <v>8</v>
      </c>
      <c r="S9" s="313">
        <v>12</v>
      </c>
      <c r="T9" s="311">
        <v>0</v>
      </c>
      <c r="U9" s="320">
        <f t="shared" ref="U9" si="5">(R9+(T9*0.5))/Q9</f>
        <v>0.4</v>
      </c>
      <c r="V9" s="321">
        <f t="shared" ref="V9" si="6">+(R9*3)+(T9*1)</f>
        <v>24</v>
      </c>
      <c r="W9" s="340">
        <f>((R6-R9)+(S9-S6))/2</f>
        <v>10</v>
      </c>
      <c r="X9" s="318" t="s">
        <v>344</v>
      </c>
      <c r="Y9" s="311" t="s">
        <v>362</v>
      </c>
    </row>
    <row r="10" spans="2:25" ht="19.5" thickBot="1" x14ac:dyDescent="0.3">
      <c r="B10" s="220">
        <v>7</v>
      </c>
      <c r="C10" s="208">
        <v>42154</v>
      </c>
      <c r="D10" s="245" t="s">
        <v>12</v>
      </c>
      <c r="E10" s="241" t="s">
        <v>13</v>
      </c>
      <c r="F10" s="245" t="s">
        <v>16</v>
      </c>
      <c r="G10" s="241" t="s">
        <v>11</v>
      </c>
      <c r="H10" s="241" t="s">
        <v>14</v>
      </c>
      <c r="I10" s="257" t="s">
        <v>1</v>
      </c>
      <c r="J10" s="261" t="s">
        <v>326</v>
      </c>
      <c r="K10" s="258" t="s">
        <v>1</v>
      </c>
      <c r="L10" s="260" t="s">
        <v>0</v>
      </c>
      <c r="M10" s="257" t="s">
        <v>0</v>
      </c>
      <c r="N10" s="236"/>
      <c r="O10" s="343">
        <v>5</v>
      </c>
      <c r="P10" s="344" t="s">
        <v>4</v>
      </c>
      <c r="Q10" s="345">
        <f>+R10+S10+T10</f>
        <v>20</v>
      </c>
      <c r="R10" s="341">
        <v>6</v>
      </c>
      <c r="S10" s="346">
        <v>13</v>
      </c>
      <c r="T10" s="345">
        <v>1</v>
      </c>
      <c r="U10" s="342">
        <f>(R10+(T10*0.5))/Q10</f>
        <v>0.32500000000000001</v>
      </c>
      <c r="V10" s="347">
        <f>+(R10*3)+(T10*1)</f>
        <v>19</v>
      </c>
      <c r="W10" s="348">
        <f>((R6-R10)+(S10-S6))/2</f>
        <v>11.5</v>
      </c>
      <c r="X10" s="349" t="s">
        <v>349</v>
      </c>
      <c r="Y10" s="345" t="s">
        <v>334</v>
      </c>
    </row>
    <row r="11" spans="2:25" ht="18.75" x14ac:dyDescent="0.25">
      <c r="B11" s="220">
        <v>8</v>
      </c>
      <c r="C11" s="208">
        <v>42161</v>
      </c>
      <c r="D11" s="245" t="s">
        <v>13</v>
      </c>
      <c r="E11" s="241" t="s">
        <v>16</v>
      </c>
      <c r="F11" s="245" t="s">
        <v>14</v>
      </c>
      <c r="G11" s="241" t="s">
        <v>12</v>
      </c>
      <c r="H11" s="241" t="s">
        <v>11</v>
      </c>
      <c r="I11" s="257" t="s">
        <v>0</v>
      </c>
      <c r="J11" s="257" t="s">
        <v>0</v>
      </c>
      <c r="K11" s="258" t="s">
        <v>1</v>
      </c>
      <c r="L11" s="259" t="s">
        <v>326</v>
      </c>
      <c r="M11" s="257" t="s">
        <v>1</v>
      </c>
      <c r="N11" s="236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</row>
    <row r="12" spans="2:25" ht="19.5" thickBot="1" x14ac:dyDescent="0.3">
      <c r="B12" s="220">
        <v>9</v>
      </c>
      <c r="C12" s="208">
        <v>42168</v>
      </c>
      <c r="D12" s="246" t="s">
        <v>16</v>
      </c>
      <c r="E12" s="243" t="s">
        <v>14</v>
      </c>
      <c r="F12" s="246" t="s">
        <v>11</v>
      </c>
      <c r="G12" s="243" t="s">
        <v>13</v>
      </c>
      <c r="H12" s="249" t="s">
        <v>12</v>
      </c>
      <c r="I12" s="262" t="s">
        <v>1</v>
      </c>
      <c r="J12" s="262" t="s">
        <v>0</v>
      </c>
      <c r="K12" s="263" t="s">
        <v>1</v>
      </c>
      <c r="L12" s="264" t="s">
        <v>0</v>
      </c>
      <c r="M12" s="265" t="s">
        <v>326</v>
      </c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</row>
    <row r="13" spans="2:25" ht="19.5" thickBot="1" x14ac:dyDescent="0.3">
      <c r="B13" s="220">
        <v>10</v>
      </c>
      <c r="C13" s="208">
        <v>42175</v>
      </c>
      <c r="D13" s="388" t="s">
        <v>336</v>
      </c>
      <c r="E13" s="389"/>
      <c r="F13" s="389"/>
      <c r="G13" s="390"/>
      <c r="H13" s="242" t="s">
        <v>331</v>
      </c>
      <c r="I13" s="371" t="s">
        <v>341</v>
      </c>
      <c r="J13" s="372"/>
      <c r="K13" s="372"/>
      <c r="L13" s="372"/>
      <c r="M13" s="373"/>
      <c r="N13" s="236"/>
      <c r="O13" s="237"/>
      <c r="P13" s="237"/>
      <c r="Q13" s="236"/>
      <c r="R13" s="236"/>
      <c r="S13" s="236"/>
      <c r="T13" s="236"/>
      <c r="U13" s="329"/>
      <c r="V13" s="237"/>
      <c r="W13" s="332"/>
      <c r="X13" s="331"/>
      <c r="Y13" s="236"/>
    </row>
    <row r="14" spans="2:25" ht="18.75" x14ac:dyDescent="0.25">
      <c r="B14" s="220">
        <v>11</v>
      </c>
      <c r="C14" s="208">
        <v>42182</v>
      </c>
      <c r="D14" s="240" t="s">
        <v>14</v>
      </c>
      <c r="E14" s="240" t="s">
        <v>11</v>
      </c>
      <c r="F14" s="244" t="s">
        <v>12</v>
      </c>
      <c r="G14" s="240" t="s">
        <v>16</v>
      </c>
      <c r="H14" s="221" t="s">
        <v>13</v>
      </c>
      <c r="I14" s="266" t="s">
        <v>326</v>
      </c>
      <c r="J14" s="250" t="s">
        <v>0</v>
      </c>
      <c r="K14" s="260" t="s">
        <v>1</v>
      </c>
      <c r="L14" s="260" t="s">
        <v>1</v>
      </c>
      <c r="M14" s="250" t="s">
        <v>0</v>
      </c>
      <c r="N14" s="236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</row>
    <row r="15" spans="2:25" ht="18.75" x14ac:dyDescent="0.25">
      <c r="B15" s="220">
        <v>12</v>
      </c>
      <c r="C15" s="208">
        <v>42189</v>
      </c>
      <c r="D15" s="241" t="s">
        <v>14</v>
      </c>
      <c r="E15" s="241" t="s">
        <v>13</v>
      </c>
      <c r="F15" s="245" t="s">
        <v>12</v>
      </c>
      <c r="G15" s="241" t="s">
        <v>11</v>
      </c>
      <c r="H15" s="205" t="s">
        <v>16</v>
      </c>
      <c r="I15" s="260" t="s">
        <v>1</v>
      </c>
      <c r="J15" s="257" t="s">
        <v>0</v>
      </c>
      <c r="K15" s="267" t="s">
        <v>326</v>
      </c>
      <c r="L15" s="260" t="s">
        <v>1</v>
      </c>
      <c r="M15" s="257" t="s">
        <v>0</v>
      </c>
      <c r="N15" s="236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</row>
    <row r="16" spans="2:25" ht="18.75" x14ac:dyDescent="0.25">
      <c r="B16" s="220">
        <v>13</v>
      </c>
      <c r="C16" s="208">
        <v>42196</v>
      </c>
      <c r="D16" s="241" t="s">
        <v>13</v>
      </c>
      <c r="E16" s="241" t="s">
        <v>12</v>
      </c>
      <c r="F16" s="245" t="s">
        <v>11</v>
      </c>
      <c r="G16" s="241" t="s">
        <v>16</v>
      </c>
      <c r="H16" s="205" t="s">
        <v>14</v>
      </c>
      <c r="I16" s="260" t="s">
        <v>1</v>
      </c>
      <c r="J16" s="261" t="s">
        <v>326</v>
      </c>
      <c r="K16" s="258" t="s">
        <v>0</v>
      </c>
      <c r="L16" s="260" t="s">
        <v>1</v>
      </c>
      <c r="M16" s="257" t="s">
        <v>0</v>
      </c>
      <c r="N16" s="236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</row>
    <row r="17" spans="2:25" ht="18.75" x14ac:dyDescent="0.25">
      <c r="B17" s="220">
        <v>14</v>
      </c>
      <c r="C17" s="208">
        <v>42203</v>
      </c>
      <c r="D17" s="241" t="s">
        <v>12</v>
      </c>
      <c r="E17" s="241" t="s">
        <v>14</v>
      </c>
      <c r="F17" s="245" t="s">
        <v>16</v>
      </c>
      <c r="G17" s="241" t="s">
        <v>13</v>
      </c>
      <c r="H17" s="205" t="s">
        <v>11</v>
      </c>
      <c r="I17" s="260" t="s">
        <v>0</v>
      </c>
      <c r="J17" s="257" t="s">
        <v>1</v>
      </c>
      <c r="K17" s="260" t="s">
        <v>1</v>
      </c>
      <c r="L17" s="259" t="s">
        <v>326</v>
      </c>
      <c r="M17" s="257" t="s">
        <v>0</v>
      </c>
      <c r="N17" s="236"/>
      <c r="O17" s="237"/>
      <c r="P17" s="237"/>
      <c r="Q17" s="236"/>
      <c r="R17" s="236"/>
      <c r="S17" s="236"/>
      <c r="T17" s="236"/>
      <c r="U17" s="329"/>
      <c r="V17" s="237"/>
      <c r="W17" s="332"/>
      <c r="X17" s="331"/>
      <c r="Y17" s="236"/>
    </row>
    <row r="18" spans="2:25" ht="18.75" x14ac:dyDescent="0.25">
      <c r="B18" s="220">
        <v>15</v>
      </c>
      <c r="C18" s="208">
        <v>42210</v>
      </c>
      <c r="D18" s="241" t="s">
        <v>11</v>
      </c>
      <c r="E18" s="241" t="s">
        <v>13</v>
      </c>
      <c r="F18" s="245" t="s">
        <v>16</v>
      </c>
      <c r="G18" s="241" t="s">
        <v>14</v>
      </c>
      <c r="H18" s="205" t="s">
        <v>12</v>
      </c>
      <c r="I18" s="260" t="s">
        <v>0</v>
      </c>
      <c r="J18" s="257" t="s">
        <v>1</v>
      </c>
      <c r="K18" s="258" t="s">
        <v>0</v>
      </c>
      <c r="L18" s="260" t="s">
        <v>1</v>
      </c>
      <c r="M18" s="261" t="s">
        <v>326</v>
      </c>
      <c r="N18" s="237"/>
      <c r="O18" s="237"/>
      <c r="P18" s="237"/>
      <c r="Q18" s="236"/>
      <c r="R18" s="236"/>
      <c r="S18" s="236"/>
      <c r="T18" s="236"/>
      <c r="U18" s="329"/>
      <c r="V18" s="237"/>
      <c r="W18" s="236"/>
      <c r="X18" s="236"/>
      <c r="Y18" s="236"/>
    </row>
    <row r="19" spans="2:25" ht="18.75" x14ac:dyDescent="0.25">
      <c r="B19" s="220">
        <v>16</v>
      </c>
      <c r="C19" s="208">
        <v>42217</v>
      </c>
      <c r="D19" s="241" t="s">
        <v>16</v>
      </c>
      <c r="E19" s="241" t="s">
        <v>12</v>
      </c>
      <c r="F19" s="245" t="s">
        <v>11</v>
      </c>
      <c r="G19" s="241" t="s">
        <v>14</v>
      </c>
      <c r="H19" s="205" t="s">
        <v>13</v>
      </c>
      <c r="I19" s="259" t="s">
        <v>326</v>
      </c>
      <c r="J19" s="257" t="s">
        <v>1</v>
      </c>
      <c r="K19" s="260" t="s">
        <v>1</v>
      </c>
      <c r="L19" s="260" t="s">
        <v>0</v>
      </c>
      <c r="M19" s="257" t="s">
        <v>0</v>
      </c>
      <c r="N19" s="236"/>
      <c r="O19" s="237"/>
      <c r="P19" s="237"/>
      <c r="Q19" s="236"/>
      <c r="R19" s="236"/>
      <c r="S19" s="236"/>
      <c r="T19" s="236"/>
      <c r="U19" s="329"/>
      <c r="V19" s="237"/>
      <c r="W19" s="330"/>
      <c r="X19" s="331"/>
      <c r="Y19" s="236"/>
    </row>
    <row r="20" spans="2:25" ht="18.75" x14ac:dyDescent="0.25">
      <c r="B20" s="220">
        <v>17</v>
      </c>
      <c r="C20" s="208">
        <v>42224</v>
      </c>
      <c r="D20" s="241" t="s">
        <v>12</v>
      </c>
      <c r="E20" s="241" t="s">
        <v>11</v>
      </c>
      <c r="F20" s="245" t="s">
        <v>14</v>
      </c>
      <c r="G20" s="241" t="s">
        <v>13</v>
      </c>
      <c r="H20" s="205" t="s">
        <v>16</v>
      </c>
      <c r="I20" s="257" t="s">
        <v>201</v>
      </c>
      <c r="J20" s="257" t="s">
        <v>201</v>
      </c>
      <c r="K20" s="267" t="s">
        <v>326</v>
      </c>
      <c r="L20" s="260" t="s">
        <v>1</v>
      </c>
      <c r="M20" s="257" t="s">
        <v>0</v>
      </c>
      <c r="N20" s="236"/>
      <c r="O20" s="237"/>
      <c r="P20" s="237"/>
      <c r="Q20" s="236"/>
      <c r="R20" s="236"/>
      <c r="S20" s="236"/>
      <c r="T20" s="236"/>
      <c r="U20" s="329"/>
      <c r="V20" s="237"/>
      <c r="W20" s="332"/>
      <c r="X20" s="331"/>
      <c r="Y20" s="236"/>
    </row>
    <row r="21" spans="2:25" ht="18.75" x14ac:dyDescent="0.25">
      <c r="B21" s="220">
        <v>18</v>
      </c>
      <c r="C21" s="208">
        <v>42231</v>
      </c>
      <c r="D21" s="241" t="s">
        <v>11</v>
      </c>
      <c r="E21" s="241" t="s">
        <v>14</v>
      </c>
      <c r="F21" s="245" t="s">
        <v>16</v>
      </c>
      <c r="G21" s="241" t="s">
        <v>12</v>
      </c>
      <c r="H21" s="205" t="s">
        <v>13</v>
      </c>
      <c r="I21" s="259" t="s">
        <v>326</v>
      </c>
      <c r="J21" s="257" t="s">
        <v>1</v>
      </c>
      <c r="K21" s="260" t="s">
        <v>1</v>
      </c>
      <c r="L21" s="260" t="s">
        <v>0</v>
      </c>
      <c r="M21" s="257" t="s">
        <v>0</v>
      </c>
      <c r="N21" s="236"/>
      <c r="O21" s="237"/>
      <c r="P21" s="237"/>
      <c r="Q21" s="236"/>
      <c r="R21" s="236"/>
      <c r="S21" s="236"/>
      <c r="T21" s="236"/>
      <c r="U21" s="329"/>
      <c r="V21" s="237"/>
      <c r="W21" s="330"/>
      <c r="X21" s="331"/>
      <c r="Y21" s="236"/>
    </row>
    <row r="22" spans="2:25" ht="19.5" thickBot="1" x14ac:dyDescent="0.3">
      <c r="B22" s="220">
        <v>19</v>
      </c>
      <c r="C22" s="208">
        <v>42238</v>
      </c>
      <c r="D22" s="243" t="s">
        <v>16</v>
      </c>
      <c r="E22" s="243" t="s">
        <v>13</v>
      </c>
      <c r="F22" s="248" t="s">
        <v>12</v>
      </c>
      <c r="G22" s="243" t="s">
        <v>14</v>
      </c>
      <c r="H22" s="247" t="s">
        <v>11</v>
      </c>
      <c r="I22" s="260" t="s">
        <v>1</v>
      </c>
      <c r="J22" s="260" t="s">
        <v>1</v>
      </c>
      <c r="K22" s="258" t="s">
        <v>0</v>
      </c>
      <c r="L22" s="259" t="s">
        <v>326</v>
      </c>
      <c r="M22" s="257" t="s">
        <v>0</v>
      </c>
      <c r="N22" s="236"/>
      <c r="O22" s="237"/>
      <c r="P22" s="237"/>
      <c r="Q22" s="236"/>
      <c r="R22" s="236"/>
      <c r="S22" s="236"/>
      <c r="T22" s="236"/>
      <c r="U22" s="329"/>
      <c r="V22" s="237"/>
      <c r="W22" s="330"/>
      <c r="X22" s="331"/>
      <c r="Y22" s="236"/>
    </row>
    <row r="23" spans="2:25" ht="18.75" x14ac:dyDescent="0.25">
      <c r="B23" s="220">
        <v>20</v>
      </c>
      <c r="C23" s="208">
        <v>42245</v>
      </c>
      <c r="D23" s="323" t="s">
        <v>14</v>
      </c>
      <c r="E23" s="323" t="s">
        <v>16</v>
      </c>
      <c r="F23" s="324" t="s">
        <v>13</v>
      </c>
      <c r="G23" s="323" t="s">
        <v>11</v>
      </c>
      <c r="H23" s="221" t="s">
        <v>12</v>
      </c>
      <c r="I23" s="257" t="s">
        <v>0</v>
      </c>
      <c r="J23" s="257" t="s">
        <v>0</v>
      </c>
      <c r="K23" s="260" t="s">
        <v>1</v>
      </c>
      <c r="L23" s="260" t="s">
        <v>1</v>
      </c>
      <c r="M23" s="261" t="s">
        <v>326</v>
      </c>
      <c r="N23" s="238"/>
      <c r="O23" s="237"/>
      <c r="P23" s="237"/>
      <c r="Q23" s="236"/>
      <c r="R23" s="236"/>
      <c r="S23" s="236"/>
      <c r="T23" s="236"/>
      <c r="U23" s="329"/>
      <c r="V23" s="237"/>
      <c r="W23" s="330"/>
      <c r="X23" s="331"/>
      <c r="Y23" s="236"/>
    </row>
    <row r="24" spans="2:25" ht="18.75" x14ac:dyDescent="0.25">
      <c r="B24" s="220">
        <v>21</v>
      </c>
      <c r="C24" s="208">
        <v>42252</v>
      </c>
      <c r="D24" s="241" t="s">
        <v>12</v>
      </c>
      <c r="E24" s="241" t="s">
        <v>13</v>
      </c>
      <c r="F24" s="245" t="s">
        <v>16</v>
      </c>
      <c r="G24" s="241" t="s">
        <v>11</v>
      </c>
      <c r="H24" s="205" t="s">
        <v>14</v>
      </c>
      <c r="I24" s="260" t="s">
        <v>1</v>
      </c>
      <c r="J24" s="261" t="s">
        <v>326</v>
      </c>
      <c r="K24" s="257" t="s">
        <v>0</v>
      </c>
      <c r="L24" s="260" t="s">
        <v>1</v>
      </c>
      <c r="M24" s="257" t="s">
        <v>0</v>
      </c>
      <c r="N24" s="239"/>
      <c r="O24" s="237"/>
      <c r="P24" s="237"/>
      <c r="Q24" s="236"/>
      <c r="R24" s="236"/>
      <c r="S24" s="236"/>
      <c r="T24" s="236"/>
      <c r="U24" s="329"/>
      <c r="V24" s="237"/>
      <c r="W24" s="330"/>
      <c r="X24" s="331"/>
      <c r="Y24" s="236"/>
    </row>
    <row r="25" spans="2:25" ht="18.75" x14ac:dyDescent="0.25">
      <c r="B25" s="220">
        <v>22</v>
      </c>
      <c r="C25" s="208">
        <v>42259</v>
      </c>
      <c r="D25" s="241" t="s">
        <v>13</v>
      </c>
      <c r="E25" s="241" t="s">
        <v>14</v>
      </c>
      <c r="F25" s="245" t="s">
        <v>11</v>
      </c>
      <c r="G25" s="241" t="s">
        <v>12</v>
      </c>
      <c r="H25" s="205" t="s">
        <v>16</v>
      </c>
      <c r="I25" s="260" t="s">
        <v>1</v>
      </c>
      <c r="J25" s="257" t="s">
        <v>0</v>
      </c>
      <c r="K25" s="267" t="s">
        <v>326</v>
      </c>
      <c r="L25" s="260" t="s">
        <v>1</v>
      </c>
      <c r="M25" s="257" t="s">
        <v>0</v>
      </c>
      <c r="N25" s="239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</row>
    <row r="26" spans="2:25" ht="18.75" x14ac:dyDescent="0.25">
      <c r="B26" s="220">
        <v>23</v>
      </c>
      <c r="C26" s="208">
        <v>42266</v>
      </c>
      <c r="D26" s="241" t="s">
        <v>11</v>
      </c>
      <c r="E26" s="241" t="s">
        <v>16</v>
      </c>
      <c r="F26" s="245" t="s">
        <v>13</v>
      </c>
      <c r="G26" s="241" t="s">
        <v>12</v>
      </c>
      <c r="H26" s="205" t="s">
        <v>14</v>
      </c>
      <c r="I26" s="260" t="s">
        <v>1</v>
      </c>
      <c r="J26" s="261" t="s">
        <v>326</v>
      </c>
      <c r="K26" s="257" t="s">
        <v>0</v>
      </c>
      <c r="L26" s="260" t="s">
        <v>1</v>
      </c>
      <c r="M26" s="257" t="s">
        <v>0</v>
      </c>
      <c r="N26" s="239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</row>
    <row r="27" spans="2:25" ht="18.75" x14ac:dyDescent="0.25">
      <c r="B27" s="220">
        <v>24</v>
      </c>
      <c r="C27" s="208">
        <v>42273</v>
      </c>
      <c r="D27" s="241" t="s">
        <v>14</v>
      </c>
      <c r="E27" s="241" t="s">
        <v>12</v>
      </c>
      <c r="F27" s="245" t="s">
        <v>13</v>
      </c>
      <c r="G27" s="241" t="s">
        <v>16</v>
      </c>
      <c r="H27" s="205" t="s">
        <v>11</v>
      </c>
      <c r="I27" s="260" t="s">
        <v>1</v>
      </c>
      <c r="J27" s="260" t="s">
        <v>1</v>
      </c>
      <c r="K27" s="257" t="s">
        <v>0</v>
      </c>
      <c r="L27" s="259" t="s">
        <v>326</v>
      </c>
      <c r="M27" s="257" t="s">
        <v>0</v>
      </c>
      <c r="N27" s="239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</row>
    <row r="28" spans="2:25" ht="18.75" x14ac:dyDescent="0.25">
      <c r="B28" s="220">
        <v>25</v>
      </c>
      <c r="C28" s="208">
        <v>42280</v>
      </c>
      <c r="D28" s="241" t="s">
        <v>13</v>
      </c>
      <c r="E28" s="241" t="s">
        <v>11</v>
      </c>
      <c r="F28" s="241" t="s">
        <v>14</v>
      </c>
      <c r="G28" s="241" t="s">
        <v>16</v>
      </c>
      <c r="H28" s="205" t="s">
        <v>12</v>
      </c>
      <c r="I28" s="260" t="s">
        <v>1</v>
      </c>
      <c r="J28" s="260" t="s">
        <v>1</v>
      </c>
      <c r="K28" s="257" t="s">
        <v>0</v>
      </c>
      <c r="L28" s="257" t="s">
        <v>0</v>
      </c>
      <c r="M28" s="261" t="s">
        <v>326</v>
      </c>
      <c r="N28" s="238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</row>
    <row r="29" spans="2:25" ht="19.5" thickBot="1" x14ac:dyDescent="0.3">
      <c r="B29" s="353">
        <v>26</v>
      </c>
      <c r="C29" s="354">
        <v>42287</v>
      </c>
      <c r="D29" s="243" t="s">
        <v>12</v>
      </c>
      <c r="E29" s="355" t="s">
        <v>16</v>
      </c>
      <c r="F29" s="356" t="s">
        <v>14</v>
      </c>
      <c r="G29" s="243" t="s">
        <v>11</v>
      </c>
      <c r="H29" s="247" t="s">
        <v>13</v>
      </c>
      <c r="I29" s="325" t="s">
        <v>326</v>
      </c>
      <c r="J29" s="260" t="s">
        <v>1</v>
      </c>
      <c r="K29" s="260" t="s">
        <v>1</v>
      </c>
      <c r="L29" s="257" t="s">
        <v>0</v>
      </c>
      <c r="M29" s="257" t="s">
        <v>0</v>
      </c>
      <c r="N29" s="239"/>
      <c r="O29" s="237"/>
      <c r="P29" s="237"/>
      <c r="Q29" s="236"/>
      <c r="R29" s="236"/>
      <c r="S29" s="236"/>
      <c r="T29" s="236"/>
      <c r="U29" s="329"/>
      <c r="V29" s="237"/>
      <c r="W29" s="236"/>
      <c r="X29" s="236"/>
      <c r="Y29" s="236"/>
    </row>
    <row r="30" spans="2:25" ht="18.75" x14ac:dyDescent="0.25">
      <c r="B30" s="202"/>
      <c r="C30" s="213">
        <v>42294</v>
      </c>
      <c r="D30" s="375" t="s">
        <v>337</v>
      </c>
      <c r="E30" s="376"/>
      <c r="F30" s="376"/>
      <c r="G30" s="377"/>
      <c r="H30" s="210"/>
      <c r="I30" s="200"/>
      <c r="J30" s="200"/>
      <c r="K30" s="200"/>
      <c r="L30" s="200"/>
      <c r="M30" s="200"/>
      <c r="N30" s="200"/>
      <c r="O30" s="237"/>
      <c r="P30" s="237"/>
      <c r="Q30" s="236"/>
      <c r="R30" s="236"/>
      <c r="S30" s="236"/>
      <c r="T30" s="236"/>
      <c r="U30" s="329"/>
      <c r="V30" s="237"/>
      <c r="W30" s="330"/>
      <c r="X30" s="331"/>
      <c r="Y30" s="236"/>
    </row>
    <row r="31" spans="2:25" ht="18.75" x14ac:dyDescent="0.25">
      <c r="B31" s="203"/>
      <c r="C31" s="214">
        <v>42301</v>
      </c>
      <c r="D31" s="378" t="s">
        <v>338</v>
      </c>
      <c r="E31" s="379"/>
      <c r="F31" s="379"/>
      <c r="G31" s="380"/>
      <c r="H31" s="211"/>
      <c r="I31" s="200"/>
      <c r="J31" s="200"/>
      <c r="K31" s="200"/>
      <c r="L31" s="200"/>
      <c r="M31" s="200"/>
      <c r="N31" s="200"/>
      <c r="O31" s="237"/>
      <c r="P31" s="237"/>
      <c r="Q31" s="236"/>
      <c r="R31" s="236"/>
      <c r="S31" s="236"/>
      <c r="T31" s="236"/>
      <c r="U31" s="329"/>
      <c r="V31" s="237"/>
      <c r="W31" s="332"/>
      <c r="X31" s="331"/>
      <c r="Y31" s="236"/>
    </row>
    <row r="32" spans="2:25" ht="18.75" x14ac:dyDescent="0.25">
      <c r="B32" s="203"/>
      <c r="C32" s="214">
        <v>42308</v>
      </c>
      <c r="D32" s="378" t="s">
        <v>339</v>
      </c>
      <c r="E32" s="379"/>
      <c r="F32" s="379"/>
      <c r="G32" s="380"/>
      <c r="H32" s="211"/>
      <c r="I32" s="200"/>
      <c r="J32" s="200"/>
      <c r="K32" s="200"/>
      <c r="L32" s="200"/>
      <c r="M32" s="200"/>
      <c r="N32" s="200"/>
      <c r="O32" s="237"/>
      <c r="P32" s="237"/>
      <c r="Q32" s="236"/>
      <c r="R32" s="236"/>
      <c r="S32" s="236"/>
      <c r="T32" s="236"/>
      <c r="U32" s="329"/>
      <c r="V32" s="237"/>
      <c r="W32" s="330"/>
      <c r="X32" s="331"/>
      <c r="Y32" s="236"/>
    </row>
    <row r="33" spans="2:25" ht="19.5" thickBot="1" x14ac:dyDescent="0.3">
      <c r="B33" s="204"/>
      <c r="C33" s="215">
        <v>42315</v>
      </c>
      <c r="D33" s="394" t="s">
        <v>340</v>
      </c>
      <c r="E33" s="395"/>
      <c r="F33" s="395"/>
      <c r="G33" s="396"/>
      <c r="H33" s="212"/>
      <c r="I33" s="200"/>
      <c r="J33" s="200"/>
      <c r="K33" s="200"/>
      <c r="L33" s="200"/>
      <c r="M33" s="200"/>
      <c r="N33" s="200"/>
      <c r="O33" s="237"/>
      <c r="P33" s="237"/>
      <c r="Q33" s="236"/>
      <c r="R33" s="236"/>
      <c r="S33" s="236"/>
      <c r="T33" s="236"/>
      <c r="U33" s="329"/>
      <c r="V33" s="237"/>
      <c r="W33" s="330"/>
      <c r="X33" s="331"/>
      <c r="Y33" s="236"/>
    </row>
    <row r="34" spans="2:25" ht="18.75" x14ac:dyDescent="0.25">
      <c r="B34" s="207"/>
      <c r="C34" s="228"/>
      <c r="D34" s="229"/>
      <c r="E34" s="229"/>
      <c r="F34" s="229"/>
      <c r="G34" s="229"/>
      <c r="H34" s="227"/>
      <c r="I34" s="230"/>
      <c r="J34" s="230"/>
      <c r="K34" s="230"/>
      <c r="L34" s="230"/>
      <c r="M34" s="230"/>
      <c r="N34" s="230"/>
      <c r="O34" s="333"/>
      <c r="P34" s="336"/>
      <c r="Q34" s="333"/>
      <c r="R34" s="333"/>
      <c r="S34" s="333"/>
      <c r="T34" s="333"/>
      <c r="U34" s="333"/>
      <c r="V34" s="333"/>
      <c r="W34" s="333"/>
      <c r="X34" s="333"/>
      <c r="Y34" s="333"/>
    </row>
    <row r="35" spans="2:25" ht="18.75" x14ac:dyDescent="0.25">
      <c r="B35" s="207"/>
      <c r="C35" s="228"/>
      <c r="D35" s="229"/>
      <c r="E35" s="229"/>
      <c r="F35" s="229"/>
      <c r="G35" s="229"/>
      <c r="H35" s="227"/>
      <c r="I35" s="230"/>
      <c r="J35" s="230"/>
      <c r="K35" s="230"/>
      <c r="L35" s="230"/>
      <c r="M35" s="230"/>
      <c r="N35" s="230"/>
      <c r="O35" s="206"/>
      <c r="P35" s="206"/>
    </row>
    <row r="36" spans="2:25" x14ac:dyDescent="0.25"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</row>
    <row r="37" spans="2:25" x14ac:dyDescent="0.25">
      <c r="B37" s="200"/>
      <c r="C37" s="200"/>
      <c r="D37" s="200"/>
      <c r="E37" s="200"/>
      <c r="F37" s="393"/>
      <c r="G37" s="393"/>
      <c r="H37" s="393"/>
      <c r="I37" s="201"/>
      <c r="J37" s="201"/>
      <c r="K37" s="201"/>
      <c r="L37" s="201"/>
      <c r="M37" s="201"/>
      <c r="N37" s="201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</row>
    <row r="38" spans="2:25" x14ac:dyDescent="0.25">
      <c r="B38" s="200"/>
      <c r="C38" s="200"/>
      <c r="D38" s="200"/>
      <c r="E38" s="200"/>
      <c r="F38" s="393"/>
      <c r="G38" s="393"/>
      <c r="H38" s="393"/>
      <c r="I38" s="201"/>
      <c r="J38" s="201"/>
      <c r="K38" s="201"/>
      <c r="L38" s="201"/>
      <c r="M38" s="201"/>
      <c r="N38" s="201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2:25" ht="18.75" x14ac:dyDescent="0.2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</row>
    <row r="40" spans="2:25" ht="18.75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37"/>
      <c r="P40" s="237"/>
      <c r="Q40" s="236"/>
      <c r="R40" s="236"/>
      <c r="S40" s="236"/>
      <c r="T40" s="236"/>
      <c r="U40" s="329"/>
      <c r="V40" s="237"/>
      <c r="W40" s="236"/>
      <c r="X40" s="236"/>
      <c r="Y40" s="236"/>
    </row>
    <row r="41" spans="2:25" ht="18.75" x14ac:dyDescent="0.2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37"/>
      <c r="P41" s="237"/>
      <c r="Q41" s="236"/>
      <c r="R41" s="236"/>
      <c r="S41" s="236"/>
      <c r="T41" s="236"/>
      <c r="U41" s="329"/>
      <c r="V41" s="237"/>
      <c r="W41" s="330"/>
      <c r="X41" s="331"/>
      <c r="Y41" s="236"/>
    </row>
    <row r="42" spans="2:25" ht="18.75" x14ac:dyDescent="0.2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37"/>
      <c r="P42" s="237"/>
      <c r="Q42" s="236"/>
      <c r="R42" s="236"/>
      <c r="S42" s="236"/>
      <c r="T42" s="236"/>
      <c r="U42" s="329"/>
      <c r="V42" s="237"/>
      <c r="W42" s="332"/>
      <c r="X42" s="331"/>
      <c r="Y42" s="236"/>
    </row>
    <row r="43" spans="2:25" ht="18.75" x14ac:dyDescent="0.2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37"/>
      <c r="P43" s="237"/>
      <c r="Q43" s="236"/>
      <c r="R43" s="236"/>
      <c r="S43" s="236"/>
      <c r="T43" s="236"/>
      <c r="U43" s="329"/>
      <c r="V43" s="237"/>
      <c r="W43" s="330"/>
      <c r="X43" s="331"/>
      <c r="Y43" s="236"/>
    </row>
    <row r="44" spans="2:25" ht="18.75" x14ac:dyDescent="0.25">
      <c r="B44" s="200"/>
      <c r="C44" s="200"/>
      <c r="D44" s="200"/>
      <c r="E44" s="200"/>
      <c r="F44" s="232"/>
      <c r="G44" s="232"/>
      <c r="H44" s="232"/>
      <c r="I44" s="232"/>
      <c r="J44" s="232"/>
      <c r="K44" s="232"/>
      <c r="L44" s="232"/>
      <c r="M44" s="232"/>
      <c r="N44" s="232"/>
      <c r="O44" s="237"/>
      <c r="P44" s="237"/>
      <c r="Q44" s="236"/>
      <c r="R44" s="236"/>
      <c r="S44" s="236"/>
      <c r="T44" s="236"/>
      <c r="U44" s="329"/>
      <c r="V44" s="237"/>
      <c r="W44" s="330"/>
      <c r="X44" s="331"/>
      <c r="Y44" s="236"/>
    </row>
    <row r="45" spans="2:25" x14ac:dyDescent="0.25">
      <c r="B45" s="200"/>
      <c r="C45" s="200"/>
      <c r="D45" s="200"/>
      <c r="E45" s="200"/>
      <c r="F45" s="232"/>
      <c r="G45" s="232"/>
      <c r="H45" s="232"/>
      <c r="I45" s="232"/>
      <c r="J45" s="232"/>
      <c r="K45" s="232"/>
      <c r="L45" s="232"/>
      <c r="M45" s="232"/>
      <c r="N45" s="232"/>
      <c r="O45" s="200"/>
      <c r="P45" s="200"/>
    </row>
    <row r="46" spans="2:25" ht="18.75" x14ac:dyDescent="0.25">
      <c r="B46" s="200"/>
      <c r="C46" s="200"/>
      <c r="D46" s="200"/>
      <c r="E46" s="200"/>
      <c r="F46" s="222"/>
      <c r="G46" s="222"/>
      <c r="H46" s="222"/>
      <c r="I46" s="231"/>
      <c r="J46" s="231"/>
      <c r="K46" s="231"/>
      <c r="L46" s="231"/>
      <c r="M46" s="231"/>
      <c r="N46" s="231"/>
      <c r="O46" s="200"/>
      <c r="P46" s="200"/>
    </row>
    <row r="47" spans="2:25" ht="18.75" x14ac:dyDescent="0.25">
      <c r="B47" s="200"/>
      <c r="C47" s="200"/>
      <c r="D47" s="200"/>
      <c r="E47" s="200"/>
      <c r="F47" s="222"/>
      <c r="G47" s="222"/>
      <c r="H47" s="222"/>
      <c r="I47" s="231"/>
      <c r="J47" s="231"/>
      <c r="K47" s="231"/>
      <c r="L47" s="231"/>
      <c r="M47" s="231"/>
      <c r="N47" s="231"/>
      <c r="O47" s="200"/>
      <c r="P47" s="200"/>
    </row>
    <row r="48" spans="2:25" x14ac:dyDescent="0.25">
      <c r="B48" s="200"/>
      <c r="C48" s="200"/>
      <c r="D48" s="200"/>
      <c r="E48" s="200"/>
      <c r="F48" s="200"/>
      <c r="G48" s="232"/>
      <c r="H48" s="232"/>
      <c r="I48" s="232"/>
      <c r="J48" s="232"/>
      <c r="K48" s="232"/>
      <c r="L48" s="232"/>
      <c r="M48" s="232"/>
      <c r="N48" s="232"/>
      <c r="O48" s="200"/>
      <c r="P48" s="200"/>
    </row>
    <row r="49" spans="2:14" x14ac:dyDescent="0.25">
      <c r="B49" s="200"/>
      <c r="C49" s="200"/>
      <c r="D49" s="200"/>
      <c r="E49" s="200"/>
      <c r="F49" s="200"/>
      <c r="G49" s="232"/>
      <c r="H49" s="232"/>
      <c r="I49" s="232"/>
      <c r="J49" s="232"/>
      <c r="K49" s="232"/>
      <c r="L49" s="232"/>
      <c r="M49" s="232"/>
      <c r="N49" s="232"/>
    </row>
    <row r="50" spans="2:14" ht="18.75" x14ac:dyDescent="0.25">
      <c r="B50" s="200"/>
      <c r="C50" s="200"/>
      <c r="D50" s="200"/>
      <c r="E50" s="200"/>
      <c r="F50" s="222"/>
      <c r="G50" s="222"/>
      <c r="H50" s="222"/>
      <c r="I50" s="231"/>
      <c r="J50" s="231"/>
      <c r="K50" s="231"/>
      <c r="L50" s="231"/>
      <c r="M50" s="231"/>
      <c r="N50" s="231"/>
    </row>
    <row r="51" spans="2:14" ht="18.75" x14ac:dyDescent="0.25">
      <c r="B51" s="200"/>
      <c r="C51" s="200"/>
      <c r="D51" s="200"/>
      <c r="E51" s="200"/>
      <c r="F51" s="222"/>
      <c r="G51" s="222"/>
      <c r="H51" s="222"/>
      <c r="I51" s="231"/>
      <c r="J51" s="231"/>
      <c r="K51" s="231"/>
      <c r="L51" s="231"/>
      <c r="M51" s="231"/>
      <c r="N51" s="231"/>
    </row>
    <row r="52" spans="2:14" x14ac:dyDescent="0.25">
      <c r="B52" s="200"/>
      <c r="C52" s="200"/>
      <c r="D52" s="200"/>
      <c r="E52" s="200"/>
      <c r="F52" s="200"/>
      <c r="G52" s="232"/>
      <c r="H52" s="232"/>
      <c r="I52" s="232"/>
      <c r="J52" s="232"/>
      <c r="K52" s="232"/>
      <c r="L52" s="232"/>
      <c r="M52" s="232"/>
      <c r="N52" s="232"/>
    </row>
    <row r="53" spans="2:14" x14ac:dyDescent="0.25">
      <c r="B53" s="200"/>
      <c r="C53" s="200"/>
      <c r="D53" s="200"/>
      <c r="E53" s="200"/>
      <c r="F53" s="200"/>
      <c r="G53" s="232"/>
      <c r="H53" s="232"/>
      <c r="I53" s="232"/>
      <c r="J53" s="232"/>
      <c r="K53" s="232"/>
      <c r="L53" s="232"/>
      <c r="M53" s="232"/>
      <c r="N53" s="232"/>
    </row>
    <row r="56" spans="2:14" ht="18.75" x14ac:dyDescent="0.25">
      <c r="B56" s="207"/>
      <c r="C56" s="228"/>
      <c r="D56" s="229"/>
      <c r="E56" s="229"/>
      <c r="F56" s="229"/>
      <c r="G56" s="229"/>
      <c r="H56" s="227"/>
      <c r="I56" s="230"/>
      <c r="J56" s="230"/>
      <c r="K56" s="230"/>
      <c r="L56" s="230"/>
      <c r="M56" s="230"/>
      <c r="N56" s="230"/>
    </row>
    <row r="57" spans="2:14" x14ac:dyDescent="0.25">
      <c r="B57" s="201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spans="2:14" x14ac:dyDescent="0.25">
      <c r="B58" s="201"/>
      <c r="C58" s="200"/>
      <c r="D58" s="200"/>
      <c r="E58" s="200"/>
      <c r="F58" s="393"/>
      <c r="G58" s="393"/>
      <c r="H58" s="393"/>
      <c r="I58" s="201"/>
      <c r="J58" s="201"/>
      <c r="K58" s="201"/>
      <c r="L58" s="201"/>
      <c r="M58" s="201"/>
      <c r="N58" s="201"/>
    </row>
    <row r="59" spans="2:14" x14ac:dyDescent="0.25">
      <c r="B59" s="201"/>
      <c r="C59" s="200"/>
      <c r="D59" s="200"/>
      <c r="E59" s="200"/>
      <c r="F59" s="393"/>
      <c r="G59" s="393"/>
      <c r="H59" s="393"/>
      <c r="I59" s="201"/>
      <c r="J59" s="201"/>
      <c r="K59" s="201"/>
      <c r="L59" s="201"/>
      <c r="M59" s="201"/>
      <c r="N59" s="201"/>
    </row>
    <row r="60" spans="2:14" x14ac:dyDescent="0.25">
      <c r="B60" s="201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</row>
    <row r="61" spans="2:14" x14ac:dyDescent="0.25">
      <c r="B61" s="201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</row>
    <row r="62" spans="2:14" x14ac:dyDescent="0.25">
      <c r="B62" s="201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</sheetData>
  <mergeCells count="19">
    <mergeCell ref="F58:H58"/>
    <mergeCell ref="F59:H59"/>
    <mergeCell ref="F38:H38"/>
    <mergeCell ref="F37:H37"/>
    <mergeCell ref="D32:G32"/>
    <mergeCell ref="D33:G33"/>
    <mergeCell ref="B2:C3"/>
    <mergeCell ref="D2:E2"/>
    <mergeCell ref="F2:G2"/>
    <mergeCell ref="D13:G13"/>
    <mergeCell ref="H2:H3"/>
    <mergeCell ref="O36:Y38"/>
    <mergeCell ref="O2:Y4"/>
    <mergeCell ref="I13:M13"/>
    <mergeCell ref="O11:Y11"/>
    <mergeCell ref="D30:G30"/>
    <mergeCell ref="D31:G31"/>
    <mergeCell ref="O14:Y16"/>
    <mergeCell ref="O25:Y27"/>
  </mergeCells>
  <pageMargins left="0.7" right="0.7" top="0.75" bottom="0.75" header="0.3" footer="0.3"/>
  <pageSetup orientation="portrait" verticalDpi="0" r:id="rId1"/>
  <ignoredErrors>
    <ignoredError sqref="X7:X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8"/>
  <sheetViews>
    <sheetView tabSelected="1"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0.285156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0" hidden="1" customWidth="1"/>
    <col min="28" max="28" width="13.7109375" hidden="1" customWidth="1"/>
  </cols>
  <sheetData>
    <row r="1" spans="2:28" ht="30" customHeight="1" x14ac:dyDescent="0.25">
      <c r="B1" s="114"/>
      <c r="C1" s="397" t="s">
        <v>5</v>
      </c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2:28" s="56" customFormat="1" ht="9.9499999999999993" customHeight="1" x14ac:dyDescent="0.25">
      <c r="B2" s="114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2:28" ht="20.25" customHeight="1" x14ac:dyDescent="0.25">
      <c r="B3" s="154" t="s">
        <v>198</v>
      </c>
      <c r="C3" s="154" t="s">
        <v>18</v>
      </c>
      <c r="D3" s="154" t="s">
        <v>199</v>
      </c>
      <c r="E3" s="155" t="s">
        <v>3</v>
      </c>
      <c r="F3" s="155" t="s">
        <v>202</v>
      </c>
      <c r="G3" s="155" t="s">
        <v>203</v>
      </c>
      <c r="H3" s="155" t="s">
        <v>204</v>
      </c>
      <c r="I3" s="155" t="s">
        <v>205</v>
      </c>
      <c r="J3" s="155" t="s">
        <v>206</v>
      </c>
      <c r="K3" s="155" t="s">
        <v>207</v>
      </c>
      <c r="L3" s="155" t="s">
        <v>208</v>
      </c>
      <c r="M3" s="155" t="s">
        <v>209</v>
      </c>
      <c r="N3" s="155" t="s">
        <v>210</v>
      </c>
      <c r="O3" s="155" t="s">
        <v>211</v>
      </c>
      <c r="P3" s="155" t="s">
        <v>14</v>
      </c>
      <c r="Q3" s="155" t="s">
        <v>212</v>
      </c>
      <c r="R3" s="155" t="s">
        <v>213</v>
      </c>
      <c r="S3" s="155" t="s">
        <v>214</v>
      </c>
      <c r="T3" s="155" t="s">
        <v>215</v>
      </c>
      <c r="U3" s="155" t="s">
        <v>216</v>
      </c>
      <c r="V3" s="155" t="s">
        <v>217</v>
      </c>
      <c r="W3" s="155" t="s">
        <v>218</v>
      </c>
      <c r="X3" s="155" t="s">
        <v>219</v>
      </c>
      <c r="Y3" s="155" t="s">
        <v>220</v>
      </c>
    </row>
    <row r="4" spans="2:28" ht="19.5" x14ac:dyDescent="0.25">
      <c r="B4" s="154" t="s">
        <v>198</v>
      </c>
      <c r="C4" s="154" t="s">
        <v>18</v>
      </c>
      <c r="D4" s="156" t="s">
        <v>199</v>
      </c>
      <c r="E4" s="157" t="s">
        <v>221</v>
      </c>
      <c r="F4" s="158" t="s">
        <v>222</v>
      </c>
      <c r="G4" s="159" t="s">
        <v>223</v>
      </c>
      <c r="H4" s="157" t="s">
        <v>224</v>
      </c>
      <c r="I4" s="160" t="s">
        <v>225</v>
      </c>
      <c r="J4" s="157" t="s">
        <v>226</v>
      </c>
      <c r="K4" s="161" t="s">
        <v>227</v>
      </c>
      <c r="L4" s="157" t="s">
        <v>228</v>
      </c>
      <c r="M4" s="157" t="s">
        <v>229</v>
      </c>
      <c r="N4" s="157" t="s">
        <v>230</v>
      </c>
      <c r="O4" s="162" t="s">
        <v>231</v>
      </c>
      <c r="P4" s="157" t="s">
        <v>232</v>
      </c>
      <c r="Q4" s="157" t="s">
        <v>233</v>
      </c>
      <c r="R4" s="157" t="s">
        <v>234</v>
      </c>
      <c r="S4" s="157" t="s">
        <v>235</v>
      </c>
      <c r="T4" s="161" t="s">
        <v>236</v>
      </c>
      <c r="U4" s="160" t="s">
        <v>237</v>
      </c>
      <c r="V4" s="163" t="s">
        <v>238</v>
      </c>
      <c r="W4" s="163" t="s">
        <v>239</v>
      </c>
      <c r="X4" s="163" t="s">
        <v>240</v>
      </c>
      <c r="Y4" s="164" t="s">
        <v>241</v>
      </c>
    </row>
    <row r="5" spans="2:28" ht="21" x14ac:dyDescent="0.25">
      <c r="B5" s="287">
        <v>21</v>
      </c>
      <c r="C5" s="287" t="s">
        <v>372</v>
      </c>
      <c r="D5" s="286" t="s">
        <v>103</v>
      </c>
      <c r="E5" s="287">
        <v>3</v>
      </c>
      <c r="F5" s="287">
        <v>16</v>
      </c>
      <c r="G5" s="287">
        <v>14</v>
      </c>
      <c r="H5" s="287">
        <v>4</v>
      </c>
      <c r="I5" s="287">
        <v>8</v>
      </c>
      <c r="J5" s="287">
        <v>7</v>
      </c>
      <c r="K5" s="287">
        <v>1</v>
      </c>
      <c r="L5" s="287">
        <v>0</v>
      </c>
      <c r="M5" s="287">
        <v>0</v>
      </c>
      <c r="N5" s="287">
        <v>6</v>
      </c>
      <c r="O5" s="293">
        <v>0.57099999999999995</v>
      </c>
      <c r="P5" s="287">
        <v>1</v>
      </c>
      <c r="Q5" s="287">
        <v>2</v>
      </c>
      <c r="R5" s="287">
        <v>0</v>
      </c>
      <c r="S5" s="287">
        <v>2</v>
      </c>
      <c r="T5" s="287">
        <v>1</v>
      </c>
      <c r="U5" s="287">
        <v>1</v>
      </c>
      <c r="V5" s="293">
        <v>0.56299999999999994</v>
      </c>
      <c r="W5" s="293">
        <v>0.64300000000000002</v>
      </c>
      <c r="X5" s="293">
        <v>1.2050000000000001</v>
      </c>
      <c r="Y5" s="293">
        <v>0.5</v>
      </c>
      <c r="Z5" s="54" t="s">
        <v>105</v>
      </c>
      <c r="AB5" s="117" t="s">
        <v>107</v>
      </c>
    </row>
    <row r="6" spans="2:28" ht="21" x14ac:dyDescent="0.25">
      <c r="B6" s="287">
        <v>8</v>
      </c>
      <c r="C6" s="287" t="s">
        <v>374</v>
      </c>
      <c r="D6" s="286" t="s">
        <v>111</v>
      </c>
      <c r="E6" s="287">
        <v>1</v>
      </c>
      <c r="F6" s="287">
        <v>6</v>
      </c>
      <c r="G6" s="287">
        <v>4</v>
      </c>
      <c r="H6" s="287">
        <v>1</v>
      </c>
      <c r="I6" s="287">
        <v>2</v>
      </c>
      <c r="J6" s="287">
        <v>0</v>
      </c>
      <c r="K6" s="287">
        <v>2</v>
      </c>
      <c r="L6" s="287">
        <v>0</v>
      </c>
      <c r="M6" s="287">
        <v>0</v>
      </c>
      <c r="N6" s="287">
        <v>2</v>
      </c>
      <c r="O6" s="293">
        <v>0.5</v>
      </c>
      <c r="P6" s="287">
        <v>0</v>
      </c>
      <c r="Q6" s="287">
        <v>0</v>
      </c>
      <c r="R6" s="287">
        <v>2</v>
      </c>
      <c r="S6" s="287">
        <v>0</v>
      </c>
      <c r="T6" s="287">
        <v>1</v>
      </c>
      <c r="U6" s="287">
        <v>0</v>
      </c>
      <c r="V6" s="293">
        <v>0.66700000000000004</v>
      </c>
      <c r="W6" s="293">
        <v>1</v>
      </c>
      <c r="X6" s="293">
        <v>1.667</v>
      </c>
      <c r="Y6" s="293">
        <v>1</v>
      </c>
      <c r="AB6" s="117" t="s">
        <v>106</v>
      </c>
    </row>
    <row r="7" spans="2:28" ht="21" x14ac:dyDescent="0.25">
      <c r="B7" s="287">
        <v>44</v>
      </c>
      <c r="C7" s="287" t="s">
        <v>394</v>
      </c>
      <c r="D7" s="286" t="s">
        <v>112</v>
      </c>
      <c r="E7" s="287">
        <v>3</v>
      </c>
      <c r="F7" s="287">
        <v>13</v>
      </c>
      <c r="G7" s="287">
        <v>9</v>
      </c>
      <c r="H7" s="287">
        <v>2</v>
      </c>
      <c r="I7" s="287">
        <v>3</v>
      </c>
      <c r="J7" s="287">
        <v>2</v>
      </c>
      <c r="K7" s="287">
        <v>0</v>
      </c>
      <c r="L7" s="287">
        <v>1</v>
      </c>
      <c r="M7" s="287">
        <v>0</v>
      </c>
      <c r="N7" s="287">
        <v>2</v>
      </c>
      <c r="O7" s="293">
        <v>0.33300000000000002</v>
      </c>
      <c r="P7" s="287">
        <v>2</v>
      </c>
      <c r="Q7" s="287">
        <v>2</v>
      </c>
      <c r="R7" s="287">
        <v>1</v>
      </c>
      <c r="S7" s="287">
        <v>3</v>
      </c>
      <c r="T7" s="287">
        <v>0</v>
      </c>
      <c r="U7" s="287">
        <v>0</v>
      </c>
      <c r="V7" s="293">
        <v>0.5</v>
      </c>
      <c r="W7" s="293">
        <v>0.55600000000000005</v>
      </c>
      <c r="X7" s="293">
        <v>1.056</v>
      </c>
      <c r="Y7" s="293">
        <v>0.5</v>
      </c>
      <c r="AB7" s="117" t="s">
        <v>111</v>
      </c>
    </row>
    <row r="8" spans="2:28" ht="21" x14ac:dyDescent="0.25">
      <c r="B8" s="287">
        <v>29</v>
      </c>
      <c r="C8" s="287" t="s">
        <v>395</v>
      </c>
      <c r="D8" s="286" t="s">
        <v>104</v>
      </c>
      <c r="E8" s="287">
        <v>3</v>
      </c>
      <c r="F8" s="287">
        <v>13</v>
      </c>
      <c r="G8" s="287">
        <v>10</v>
      </c>
      <c r="H8" s="287">
        <v>2</v>
      </c>
      <c r="I8" s="287">
        <v>3</v>
      </c>
      <c r="J8" s="287">
        <v>2</v>
      </c>
      <c r="K8" s="287">
        <v>1</v>
      </c>
      <c r="L8" s="287">
        <v>0</v>
      </c>
      <c r="M8" s="287">
        <v>0</v>
      </c>
      <c r="N8" s="287">
        <v>4</v>
      </c>
      <c r="O8" s="293">
        <v>0.3</v>
      </c>
      <c r="P8" s="287">
        <v>0</v>
      </c>
      <c r="Q8" s="287">
        <v>2</v>
      </c>
      <c r="R8" s="287">
        <v>3</v>
      </c>
      <c r="S8" s="287">
        <v>1</v>
      </c>
      <c r="T8" s="287">
        <v>0</v>
      </c>
      <c r="U8" s="287">
        <v>0</v>
      </c>
      <c r="V8" s="293">
        <v>0.46200000000000002</v>
      </c>
      <c r="W8" s="293">
        <v>0.4</v>
      </c>
      <c r="X8" s="293">
        <v>0.86199999999999999</v>
      </c>
      <c r="Y8" s="293">
        <v>0.2</v>
      </c>
      <c r="Z8" s="54" t="s">
        <v>108</v>
      </c>
      <c r="AB8" s="117" t="s">
        <v>110</v>
      </c>
    </row>
    <row r="9" spans="2:28" s="56" customFormat="1" ht="21" x14ac:dyDescent="0.25">
      <c r="B9" s="287">
        <v>7</v>
      </c>
      <c r="C9" s="287" t="s">
        <v>376</v>
      </c>
      <c r="D9" s="286" t="s">
        <v>113</v>
      </c>
      <c r="E9" s="287">
        <v>3</v>
      </c>
      <c r="F9" s="287">
        <v>16</v>
      </c>
      <c r="G9" s="287">
        <v>15</v>
      </c>
      <c r="H9" s="287">
        <v>4</v>
      </c>
      <c r="I9" s="287">
        <v>4</v>
      </c>
      <c r="J9" s="287">
        <v>2</v>
      </c>
      <c r="K9" s="287">
        <v>1</v>
      </c>
      <c r="L9" s="287">
        <v>0</v>
      </c>
      <c r="M9" s="287">
        <v>0</v>
      </c>
      <c r="N9" s="287">
        <v>0</v>
      </c>
      <c r="O9" s="293">
        <v>0.26700000000000002</v>
      </c>
      <c r="P9" s="287">
        <v>0</v>
      </c>
      <c r="Q9" s="287">
        <v>2</v>
      </c>
      <c r="R9" s="287">
        <v>1</v>
      </c>
      <c r="S9" s="287">
        <v>3</v>
      </c>
      <c r="T9" s="287">
        <v>1</v>
      </c>
      <c r="U9" s="287">
        <v>0</v>
      </c>
      <c r="V9" s="293">
        <v>0.313</v>
      </c>
      <c r="W9" s="293">
        <v>0.33300000000000002</v>
      </c>
      <c r="X9" s="293">
        <v>0.64600000000000002</v>
      </c>
      <c r="Y9" s="293">
        <v>0.28599999999999998</v>
      </c>
      <c r="Z9" s="118"/>
      <c r="AB9" s="117" t="s">
        <v>103</v>
      </c>
    </row>
    <row r="10" spans="2:28" s="56" customFormat="1" ht="21" x14ac:dyDescent="0.25">
      <c r="B10" s="287">
        <v>4</v>
      </c>
      <c r="C10" s="287" t="s">
        <v>392</v>
      </c>
      <c r="D10" s="286" t="s">
        <v>343</v>
      </c>
      <c r="E10" s="287">
        <v>3</v>
      </c>
      <c r="F10" s="287">
        <v>15</v>
      </c>
      <c r="G10" s="287">
        <v>12</v>
      </c>
      <c r="H10" s="287">
        <v>3</v>
      </c>
      <c r="I10" s="287">
        <v>3</v>
      </c>
      <c r="J10" s="287">
        <v>2</v>
      </c>
      <c r="K10" s="287">
        <v>0</v>
      </c>
      <c r="L10" s="287">
        <v>1</v>
      </c>
      <c r="M10" s="287">
        <v>0</v>
      </c>
      <c r="N10" s="287">
        <v>3</v>
      </c>
      <c r="O10" s="293">
        <v>0.25</v>
      </c>
      <c r="P10" s="287">
        <v>1</v>
      </c>
      <c r="Q10" s="287">
        <v>2</v>
      </c>
      <c r="R10" s="287">
        <v>2</v>
      </c>
      <c r="S10" s="287">
        <v>1</v>
      </c>
      <c r="T10" s="287">
        <v>1</v>
      </c>
      <c r="U10" s="287">
        <v>0</v>
      </c>
      <c r="V10" s="293">
        <v>0.4</v>
      </c>
      <c r="W10" s="293">
        <v>0.41699999999999998</v>
      </c>
      <c r="X10" s="293">
        <v>0.81699999999999995</v>
      </c>
      <c r="Y10" s="293">
        <v>0.33300000000000002</v>
      </c>
      <c r="Z10" s="118"/>
      <c r="AB10" s="117" t="s">
        <v>113</v>
      </c>
    </row>
    <row r="11" spans="2:28" s="56" customFormat="1" ht="21" x14ac:dyDescent="0.25">
      <c r="B11" s="287">
        <v>42</v>
      </c>
      <c r="C11" s="287" t="s">
        <v>393</v>
      </c>
      <c r="D11" s="286" t="s">
        <v>117</v>
      </c>
      <c r="E11" s="287">
        <v>3</v>
      </c>
      <c r="F11" s="287">
        <v>10</v>
      </c>
      <c r="G11" s="287">
        <v>9</v>
      </c>
      <c r="H11" s="287">
        <v>1</v>
      </c>
      <c r="I11" s="287">
        <v>2</v>
      </c>
      <c r="J11" s="287">
        <v>2</v>
      </c>
      <c r="K11" s="287">
        <v>0</v>
      </c>
      <c r="L11" s="287">
        <v>0</v>
      </c>
      <c r="M11" s="287">
        <v>0</v>
      </c>
      <c r="N11" s="287">
        <v>3</v>
      </c>
      <c r="O11" s="293">
        <v>0.222</v>
      </c>
      <c r="P11" s="287">
        <v>0</v>
      </c>
      <c r="Q11" s="287">
        <v>4</v>
      </c>
      <c r="R11" s="287">
        <v>1</v>
      </c>
      <c r="S11" s="287">
        <v>1</v>
      </c>
      <c r="T11" s="287">
        <v>0</v>
      </c>
      <c r="U11" s="287">
        <v>0</v>
      </c>
      <c r="V11" s="293">
        <v>0.3</v>
      </c>
      <c r="W11" s="293">
        <v>0.222</v>
      </c>
      <c r="X11" s="293">
        <v>0.52200000000000002</v>
      </c>
      <c r="Y11" s="293">
        <v>0.5</v>
      </c>
      <c r="Z11" s="118"/>
      <c r="AB11" s="117" t="s">
        <v>125</v>
      </c>
    </row>
    <row r="12" spans="2:28" s="56" customFormat="1" ht="21" x14ac:dyDescent="0.25">
      <c r="B12" s="287">
        <v>91</v>
      </c>
      <c r="C12" s="287" t="s">
        <v>375</v>
      </c>
      <c r="D12" s="286" t="s">
        <v>115</v>
      </c>
      <c r="E12" s="287">
        <v>3</v>
      </c>
      <c r="F12" s="287">
        <v>15</v>
      </c>
      <c r="G12" s="287">
        <v>11</v>
      </c>
      <c r="H12" s="287">
        <v>6</v>
      </c>
      <c r="I12" s="287">
        <v>2</v>
      </c>
      <c r="J12" s="287">
        <v>1</v>
      </c>
      <c r="K12" s="287">
        <v>1</v>
      </c>
      <c r="L12" s="287">
        <v>0</v>
      </c>
      <c r="M12" s="287">
        <v>0</v>
      </c>
      <c r="N12" s="287">
        <v>1</v>
      </c>
      <c r="O12" s="293">
        <v>0.182</v>
      </c>
      <c r="P12" s="287">
        <v>2</v>
      </c>
      <c r="Q12" s="287">
        <v>1</v>
      </c>
      <c r="R12" s="287">
        <v>1</v>
      </c>
      <c r="S12" s="287">
        <v>1</v>
      </c>
      <c r="T12" s="287">
        <v>0</v>
      </c>
      <c r="U12" s="287">
        <v>1</v>
      </c>
      <c r="V12" s="293">
        <v>0.33300000000000002</v>
      </c>
      <c r="W12" s="293">
        <v>0.27300000000000002</v>
      </c>
      <c r="X12" s="293">
        <v>0.60599999999999998</v>
      </c>
      <c r="Y12" s="293">
        <v>0.16700000000000001</v>
      </c>
      <c r="Z12" s="118"/>
      <c r="AB12" s="117" t="s">
        <v>104</v>
      </c>
    </row>
    <row r="13" spans="2:28" s="56" customFormat="1" ht="21" x14ac:dyDescent="0.25">
      <c r="B13" s="287">
        <v>17</v>
      </c>
      <c r="C13" s="287" t="s">
        <v>371</v>
      </c>
      <c r="D13" s="286" t="s">
        <v>110</v>
      </c>
      <c r="E13" s="287">
        <v>3</v>
      </c>
      <c r="F13" s="287">
        <v>16</v>
      </c>
      <c r="G13" s="287">
        <v>14</v>
      </c>
      <c r="H13" s="287">
        <v>3</v>
      </c>
      <c r="I13" s="287">
        <v>2</v>
      </c>
      <c r="J13" s="287">
        <v>2</v>
      </c>
      <c r="K13" s="287">
        <v>0</v>
      </c>
      <c r="L13" s="287">
        <v>0</v>
      </c>
      <c r="M13" s="287">
        <v>0</v>
      </c>
      <c r="N13" s="287">
        <v>1</v>
      </c>
      <c r="O13" s="293">
        <v>0.14299999999999999</v>
      </c>
      <c r="P13" s="287">
        <v>0</v>
      </c>
      <c r="Q13" s="287">
        <v>3</v>
      </c>
      <c r="R13" s="287">
        <v>2</v>
      </c>
      <c r="S13" s="287">
        <v>0</v>
      </c>
      <c r="T13" s="287">
        <v>0</v>
      </c>
      <c r="U13" s="287">
        <v>0</v>
      </c>
      <c r="V13" s="293">
        <v>0.25</v>
      </c>
      <c r="W13" s="293">
        <v>0.14299999999999999</v>
      </c>
      <c r="X13" s="293">
        <v>0.39300000000000002</v>
      </c>
      <c r="Y13" s="293">
        <v>0.14299999999999999</v>
      </c>
      <c r="Z13" s="118"/>
      <c r="AB13" s="117" t="s">
        <v>117</v>
      </c>
    </row>
    <row r="14" spans="2:28" s="56" customFormat="1" ht="21" x14ac:dyDescent="0.25">
      <c r="B14" s="287">
        <v>71</v>
      </c>
      <c r="C14" s="287" t="s">
        <v>391</v>
      </c>
      <c r="D14" s="286" t="s">
        <v>109</v>
      </c>
      <c r="E14" s="287">
        <v>3</v>
      </c>
      <c r="F14" s="287">
        <v>9</v>
      </c>
      <c r="G14" s="287">
        <v>7</v>
      </c>
      <c r="H14" s="287">
        <v>3</v>
      </c>
      <c r="I14" s="287">
        <v>1</v>
      </c>
      <c r="J14" s="287">
        <v>1</v>
      </c>
      <c r="K14" s="287">
        <v>0</v>
      </c>
      <c r="L14" s="287">
        <v>0</v>
      </c>
      <c r="M14" s="287">
        <v>0</v>
      </c>
      <c r="N14" s="287">
        <v>0</v>
      </c>
      <c r="O14" s="293">
        <v>0.14299999999999999</v>
      </c>
      <c r="P14" s="287">
        <v>1</v>
      </c>
      <c r="Q14" s="287">
        <v>1</v>
      </c>
      <c r="R14" s="287">
        <v>1</v>
      </c>
      <c r="S14" s="287">
        <v>0</v>
      </c>
      <c r="T14" s="287">
        <v>0</v>
      </c>
      <c r="U14" s="287">
        <v>0</v>
      </c>
      <c r="V14" s="293">
        <v>0.33300000000000002</v>
      </c>
      <c r="W14" s="293">
        <v>0.14299999999999999</v>
      </c>
      <c r="X14" s="293">
        <v>0.47599999999999998</v>
      </c>
      <c r="Y14" s="293">
        <v>0</v>
      </c>
      <c r="Z14" s="118"/>
      <c r="AB14" s="117" t="s">
        <v>105</v>
      </c>
    </row>
    <row r="15" spans="2:28" ht="21" x14ac:dyDescent="0.25">
      <c r="B15" s="287">
        <v>2</v>
      </c>
      <c r="C15" s="287" t="s">
        <v>396</v>
      </c>
      <c r="D15" s="286" t="s">
        <v>302</v>
      </c>
      <c r="E15" s="287">
        <v>1</v>
      </c>
      <c r="F15" s="287">
        <v>2</v>
      </c>
      <c r="G15" s="287">
        <v>2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  <c r="O15" s="293">
        <v>0</v>
      </c>
      <c r="P15" s="287">
        <v>0</v>
      </c>
      <c r="Q15" s="287">
        <v>2</v>
      </c>
      <c r="R15" s="287">
        <v>0</v>
      </c>
      <c r="S15" s="287">
        <v>0</v>
      </c>
      <c r="T15" s="287">
        <v>0</v>
      </c>
      <c r="U15" s="287">
        <v>0</v>
      </c>
      <c r="V15" s="293">
        <v>0</v>
      </c>
      <c r="W15" s="293">
        <v>0</v>
      </c>
      <c r="X15" s="293">
        <v>0</v>
      </c>
      <c r="Y15" s="293">
        <v>0</v>
      </c>
      <c r="AB15" s="117" t="s">
        <v>115</v>
      </c>
    </row>
    <row r="16" spans="2:28" ht="21" x14ac:dyDescent="0.25">
      <c r="B16" s="287">
        <v>26</v>
      </c>
      <c r="C16" s="287" t="s">
        <v>398</v>
      </c>
      <c r="D16" s="286" t="s">
        <v>118</v>
      </c>
      <c r="E16" s="287">
        <v>1</v>
      </c>
      <c r="F16" s="287">
        <v>1</v>
      </c>
      <c r="G16" s="287">
        <v>1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293">
        <v>0</v>
      </c>
      <c r="P16" s="287">
        <v>0</v>
      </c>
      <c r="Q16" s="287">
        <v>1</v>
      </c>
      <c r="R16" s="287">
        <v>0</v>
      </c>
      <c r="S16" s="287">
        <v>0</v>
      </c>
      <c r="T16" s="287">
        <v>0</v>
      </c>
      <c r="U16" s="287">
        <v>0</v>
      </c>
      <c r="V16" s="293">
        <v>0</v>
      </c>
      <c r="W16" s="293">
        <v>0</v>
      </c>
      <c r="X16" s="293">
        <v>0</v>
      </c>
      <c r="Y16" s="293">
        <v>0</v>
      </c>
      <c r="AB16" s="117" t="s">
        <v>114</v>
      </c>
    </row>
    <row r="17" spans="2:28" ht="21" x14ac:dyDescent="0.25">
      <c r="B17" s="287">
        <v>85</v>
      </c>
      <c r="C17" s="287" t="s">
        <v>373</v>
      </c>
      <c r="D17" s="286" t="s">
        <v>106</v>
      </c>
      <c r="E17" s="287">
        <v>1</v>
      </c>
      <c r="F17" s="287">
        <v>2</v>
      </c>
      <c r="G17" s="287">
        <v>2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93">
        <v>0</v>
      </c>
      <c r="P17" s="287">
        <v>0</v>
      </c>
      <c r="Q17" s="287">
        <v>0</v>
      </c>
      <c r="R17" s="287">
        <v>0</v>
      </c>
      <c r="S17" s="287">
        <v>0</v>
      </c>
      <c r="T17" s="287">
        <v>0</v>
      </c>
      <c r="U17" s="287">
        <v>0</v>
      </c>
      <c r="V17" s="293">
        <v>0</v>
      </c>
      <c r="W17" s="293">
        <v>0</v>
      </c>
      <c r="X17" s="293">
        <v>0</v>
      </c>
      <c r="Y17" s="293">
        <v>0</v>
      </c>
      <c r="AB17" s="117" t="s">
        <v>109</v>
      </c>
    </row>
    <row r="18" spans="2:28" s="200" customFormat="1" ht="21.75" thickBot="1" x14ac:dyDescent="0.3">
      <c r="B18" s="287">
        <v>10</v>
      </c>
      <c r="C18" s="287" t="s">
        <v>397</v>
      </c>
      <c r="D18" s="286" t="s">
        <v>322</v>
      </c>
      <c r="E18" s="287">
        <v>1</v>
      </c>
      <c r="F18" s="287">
        <v>1</v>
      </c>
      <c r="G18" s="287">
        <v>1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293">
        <v>0</v>
      </c>
      <c r="P18" s="287">
        <v>0</v>
      </c>
      <c r="Q18" s="287">
        <v>0</v>
      </c>
      <c r="R18" s="287">
        <v>0</v>
      </c>
      <c r="S18" s="287">
        <v>0</v>
      </c>
      <c r="T18" s="287">
        <v>0</v>
      </c>
      <c r="U18" s="287">
        <v>0</v>
      </c>
      <c r="V18" s="293">
        <v>0</v>
      </c>
      <c r="W18" s="293">
        <v>0</v>
      </c>
      <c r="X18" s="293">
        <v>0</v>
      </c>
      <c r="Y18" s="293">
        <v>0</v>
      </c>
      <c r="AB18" s="117"/>
    </row>
    <row r="19" spans="2:28" s="128" customFormat="1" ht="19.5" thickTop="1" x14ac:dyDescent="0.3">
      <c r="B19" s="292"/>
      <c r="C19" s="292"/>
      <c r="D19" s="292" t="s">
        <v>290</v>
      </c>
      <c r="E19" s="292">
        <v>3</v>
      </c>
      <c r="F19" s="292">
        <v>135</v>
      </c>
      <c r="G19" s="292">
        <v>111</v>
      </c>
      <c r="H19" s="292">
        <v>29</v>
      </c>
      <c r="I19" s="292">
        <v>30</v>
      </c>
      <c r="J19" s="292">
        <v>21</v>
      </c>
      <c r="K19" s="292">
        <v>6</v>
      </c>
      <c r="L19" s="292">
        <v>2</v>
      </c>
      <c r="M19" s="292">
        <v>0</v>
      </c>
      <c r="N19" s="292">
        <v>22</v>
      </c>
      <c r="O19" s="357">
        <v>0.27027027027027029</v>
      </c>
      <c r="P19" s="292">
        <v>7</v>
      </c>
      <c r="Q19" s="292">
        <v>22</v>
      </c>
      <c r="R19" s="292">
        <v>14</v>
      </c>
      <c r="S19" s="292">
        <v>12</v>
      </c>
      <c r="T19" s="292">
        <v>4</v>
      </c>
      <c r="U19" s="292">
        <v>2</v>
      </c>
      <c r="V19" s="357">
        <v>0.38059701492537312</v>
      </c>
      <c r="W19" s="357">
        <v>0.36036036036036034</v>
      </c>
      <c r="X19" s="357">
        <v>0.74095737528573347</v>
      </c>
      <c r="Y19" s="357">
        <v>0.31481481481481483</v>
      </c>
      <c r="Z19" s="134" t="s">
        <v>115</v>
      </c>
    </row>
    <row r="20" spans="2:28" s="56" customForma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8" s="56" customForma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8" ht="30" customHeight="1" x14ac:dyDescent="0.25">
      <c r="B22" s="397" t="s">
        <v>6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</row>
    <row r="23" spans="2:28" s="56" customFormat="1" ht="9.9499999999999993" customHeight="1" x14ac:dyDescent="0.25">
      <c r="B23" s="55"/>
      <c r="C23" s="119"/>
      <c r="D23" s="119"/>
      <c r="E23" s="119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8" ht="20.25" customHeight="1" x14ac:dyDescent="0.25">
      <c r="B24" s="154" t="s">
        <v>198</v>
      </c>
      <c r="C24" s="154" t="s">
        <v>18</v>
      </c>
      <c r="D24" s="154" t="s">
        <v>199</v>
      </c>
      <c r="E24" s="155" t="s">
        <v>3</v>
      </c>
      <c r="F24" s="155" t="s">
        <v>202</v>
      </c>
      <c r="G24" s="155" t="s">
        <v>203</v>
      </c>
      <c r="H24" s="155" t="s">
        <v>204</v>
      </c>
      <c r="I24" s="155" t="s">
        <v>205</v>
      </c>
      <c r="J24" s="155" t="s">
        <v>206</v>
      </c>
      <c r="K24" s="155" t="s">
        <v>207</v>
      </c>
      <c r="L24" s="155" t="s">
        <v>208</v>
      </c>
      <c r="M24" s="155" t="s">
        <v>209</v>
      </c>
      <c r="N24" s="155" t="s">
        <v>210</v>
      </c>
      <c r="O24" s="155" t="s">
        <v>211</v>
      </c>
      <c r="P24" s="155" t="s">
        <v>14</v>
      </c>
      <c r="Q24" s="155" t="s">
        <v>212</v>
      </c>
      <c r="R24" s="155" t="s">
        <v>213</v>
      </c>
      <c r="S24" s="155" t="s">
        <v>214</v>
      </c>
      <c r="T24" s="155" t="s">
        <v>215</v>
      </c>
      <c r="U24" s="155" t="s">
        <v>216</v>
      </c>
      <c r="V24" s="155" t="s">
        <v>217</v>
      </c>
      <c r="W24" s="155" t="s">
        <v>218</v>
      </c>
      <c r="X24" s="155" t="s">
        <v>219</v>
      </c>
      <c r="Y24" s="155" t="s">
        <v>220</v>
      </c>
    </row>
    <row r="25" spans="2:28" ht="19.5" x14ac:dyDescent="0.25">
      <c r="B25" s="154" t="s">
        <v>198</v>
      </c>
      <c r="C25" s="154" t="s">
        <v>18</v>
      </c>
      <c r="D25" s="156" t="s">
        <v>199</v>
      </c>
      <c r="E25" s="157" t="s">
        <v>221</v>
      </c>
      <c r="F25" s="158" t="s">
        <v>222</v>
      </c>
      <c r="G25" s="159" t="s">
        <v>223</v>
      </c>
      <c r="H25" s="157" t="s">
        <v>224</v>
      </c>
      <c r="I25" s="160" t="s">
        <v>225</v>
      </c>
      <c r="J25" s="157" t="s">
        <v>226</v>
      </c>
      <c r="K25" s="161" t="s">
        <v>227</v>
      </c>
      <c r="L25" s="157" t="s">
        <v>228</v>
      </c>
      <c r="M25" s="157" t="s">
        <v>229</v>
      </c>
      <c r="N25" s="157" t="s">
        <v>230</v>
      </c>
      <c r="O25" s="162" t="s">
        <v>231</v>
      </c>
      <c r="P25" s="157" t="s">
        <v>232</v>
      </c>
      <c r="Q25" s="157" t="s">
        <v>233</v>
      </c>
      <c r="R25" s="157" t="s">
        <v>234</v>
      </c>
      <c r="S25" s="157" t="s">
        <v>235</v>
      </c>
      <c r="T25" s="161" t="s">
        <v>236</v>
      </c>
      <c r="U25" s="160" t="s">
        <v>237</v>
      </c>
      <c r="V25" s="163" t="s">
        <v>238</v>
      </c>
      <c r="W25" s="163" t="s">
        <v>239</v>
      </c>
      <c r="X25" s="163" t="s">
        <v>240</v>
      </c>
      <c r="Y25" s="164" t="s">
        <v>241</v>
      </c>
    </row>
    <row r="26" spans="2:28" ht="21" x14ac:dyDescent="0.25">
      <c r="B26" s="287">
        <v>99</v>
      </c>
      <c r="C26" s="417" t="s">
        <v>399</v>
      </c>
      <c r="D26" s="286" t="s">
        <v>348</v>
      </c>
      <c r="E26" s="287">
        <v>3</v>
      </c>
      <c r="F26" s="287">
        <v>15</v>
      </c>
      <c r="G26" s="287">
        <v>7</v>
      </c>
      <c r="H26" s="287">
        <v>4</v>
      </c>
      <c r="I26" s="287">
        <v>4</v>
      </c>
      <c r="J26" s="287">
        <v>4</v>
      </c>
      <c r="K26" s="287">
        <v>0</v>
      </c>
      <c r="L26" s="287">
        <v>0</v>
      </c>
      <c r="M26" s="287">
        <v>0</v>
      </c>
      <c r="N26" s="287">
        <v>4</v>
      </c>
      <c r="O26" s="293">
        <v>0.57099999999999995</v>
      </c>
      <c r="P26" s="287">
        <v>5</v>
      </c>
      <c r="Q26" s="287">
        <v>0</v>
      </c>
      <c r="R26" s="287">
        <v>2</v>
      </c>
      <c r="S26" s="287">
        <v>1</v>
      </c>
      <c r="T26" s="287">
        <v>0</v>
      </c>
      <c r="U26" s="287">
        <v>1</v>
      </c>
      <c r="V26" s="293">
        <v>0.73299999999999998</v>
      </c>
      <c r="W26" s="293">
        <v>0.57099999999999995</v>
      </c>
      <c r="X26" s="293">
        <v>1.3049999999999999</v>
      </c>
      <c r="Y26" s="293">
        <v>1</v>
      </c>
      <c r="AB26" s="117" t="s">
        <v>192</v>
      </c>
    </row>
    <row r="27" spans="2:28" ht="21" x14ac:dyDescent="0.25">
      <c r="B27" s="287">
        <v>7</v>
      </c>
      <c r="C27" s="417" t="s">
        <v>365</v>
      </c>
      <c r="D27" s="286" t="s">
        <v>192</v>
      </c>
      <c r="E27" s="287">
        <v>2</v>
      </c>
      <c r="F27" s="287">
        <v>11</v>
      </c>
      <c r="G27" s="287">
        <v>9</v>
      </c>
      <c r="H27" s="287">
        <v>5</v>
      </c>
      <c r="I27" s="287">
        <v>5</v>
      </c>
      <c r="J27" s="287">
        <v>3</v>
      </c>
      <c r="K27" s="287">
        <v>2</v>
      </c>
      <c r="L27" s="287">
        <v>0</v>
      </c>
      <c r="M27" s="287">
        <v>0</v>
      </c>
      <c r="N27" s="287">
        <v>2</v>
      </c>
      <c r="O27" s="293">
        <v>0.55600000000000005</v>
      </c>
      <c r="P27" s="287">
        <v>1</v>
      </c>
      <c r="Q27" s="287">
        <v>0</v>
      </c>
      <c r="R27" s="287">
        <v>1</v>
      </c>
      <c r="S27" s="287">
        <v>1</v>
      </c>
      <c r="T27" s="287">
        <v>0</v>
      </c>
      <c r="U27" s="287">
        <v>0</v>
      </c>
      <c r="V27" s="293">
        <v>0.63600000000000001</v>
      </c>
      <c r="W27" s="293">
        <v>0.77800000000000002</v>
      </c>
      <c r="X27" s="293">
        <v>1.4139999999999999</v>
      </c>
      <c r="Y27" s="293">
        <v>0.4</v>
      </c>
      <c r="AB27" s="117" t="s">
        <v>289</v>
      </c>
    </row>
    <row r="28" spans="2:28" ht="21" x14ac:dyDescent="0.25">
      <c r="B28" s="287">
        <v>27</v>
      </c>
      <c r="C28" s="417" t="s">
        <v>400</v>
      </c>
      <c r="D28" s="286" t="s">
        <v>294</v>
      </c>
      <c r="E28" s="287">
        <v>3</v>
      </c>
      <c r="F28" s="287">
        <v>17</v>
      </c>
      <c r="G28" s="287">
        <v>14</v>
      </c>
      <c r="H28" s="287">
        <v>7</v>
      </c>
      <c r="I28" s="287">
        <v>7</v>
      </c>
      <c r="J28" s="287">
        <v>3</v>
      </c>
      <c r="K28" s="287">
        <v>3</v>
      </c>
      <c r="L28" s="287">
        <v>1</v>
      </c>
      <c r="M28" s="287">
        <v>0</v>
      </c>
      <c r="N28" s="287">
        <v>5</v>
      </c>
      <c r="O28" s="293">
        <v>0.5</v>
      </c>
      <c r="P28" s="287">
        <v>2</v>
      </c>
      <c r="Q28" s="287">
        <v>4</v>
      </c>
      <c r="R28" s="287">
        <v>1</v>
      </c>
      <c r="S28" s="287">
        <v>6</v>
      </c>
      <c r="T28" s="287">
        <v>0</v>
      </c>
      <c r="U28" s="287">
        <v>0</v>
      </c>
      <c r="V28" s="293">
        <v>0.58799999999999997</v>
      </c>
      <c r="W28" s="293">
        <v>0.85699999999999998</v>
      </c>
      <c r="X28" s="293">
        <v>1.4450000000000001</v>
      </c>
      <c r="Y28" s="293">
        <v>0.33300000000000002</v>
      </c>
      <c r="AB28" s="117" t="s">
        <v>183</v>
      </c>
    </row>
    <row r="29" spans="2:28" ht="21" x14ac:dyDescent="0.25">
      <c r="B29" s="287">
        <v>38</v>
      </c>
      <c r="C29" s="417" t="s">
        <v>367</v>
      </c>
      <c r="D29" s="286" t="s">
        <v>185</v>
      </c>
      <c r="E29" s="287">
        <v>2</v>
      </c>
      <c r="F29" s="287">
        <v>10</v>
      </c>
      <c r="G29" s="287">
        <v>8</v>
      </c>
      <c r="H29" s="287">
        <v>3</v>
      </c>
      <c r="I29" s="287">
        <v>4</v>
      </c>
      <c r="J29" s="287">
        <v>4</v>
      </c>
      <c r="K29" s="287">
        <v>0</v>
      </c>
      <c r="L29" s="287">
        <v>0</v>
      </c>
      <c r="M29" s="287">
        <v>0</v>
      </c>
      <c r="N29" s="287">
        <v>2</v>
      </c>
      <c r="O29" s="293">
        <v>0.5</v>
      </c>
      <c r="P29" s="287">
        <v>0</v>
      </c>
      <c r="Q29" s="287">
        <v>1</v>
      </c>
      <c r="R29" s="287">
        <v>2</v>
      </c>
      <c r="S29" s="287">
        <v>0</v>
      </c>
      <c r="T29" s="287">
        <v>1</v>
      </c>
      <c r="U29" s="287">
        <v>0</v>
      </c>
      <c r="V29" s="293">
        <v>0.6</v>
      </c>
      <c r="W29" s="293">
        <v>0.5</v>
      </c>
      <c r="X29" s="293">
        <v>1.1000000000000001</v>
      </c>
      <c r="Y29" s="293">
        <v>0.33300000000000002</v>
      </c>
      <c r="AB29" s="117" t="s">
        <v>186</v>
      </c>
    </row>
    <row r="30" spans="2:28" ht="21" x14ac:dyDescent="0.25">
      <c r="B30" s="287">
        <v>21</v>
      </c>
      <c r="C30" s="417" t="s">
        <v>368</v>
      </c>
      <c r="D30" s="286" t="s">
        <v>187</v>
      </c>
      <c r="E30" s="287">
        <v>3</v>
      </c>
      <c r="F30" s="287">
        <v>17</v>
      </c>
      <c r="G30" s="287">
        <v>16</v>
      </c>
      <c r="H30" s="287">
        <v>2</v>
      </c>
      <c r="I30" s="287">
        <v>6</v>
      </c>
      <c r="J30" s="287">
        <v>3</v>
      </c>
      <c r="K30" s="287">
        <v>2</v>
      </c>
      <c r="L30" s="287">
        <v>1</v>
      </c>
      <c r="M30" s="287">
        <v>0</v>
      </c>
      <c r="N30" s="287">
        <v>5</v>
      </c>
      <c r="O30" s="293">
        <v>0.375</v>
      </c>
      <c r="P30" s="287">
        <v>1</v>
      </c>
      <c r="Q30" s="287">
        <v>3</v>
      </c>
      <c r="R30" s="287">
        <v>0</v>
      </c>
      <c r="S30" s="287">
        <v>1</v>
      </c>
      <c r="T30" s="287">
        <v>0</v>
      </c>
      <c r="U30" s="287">
        <v>0</v>
      </c>
      <c r="V30" s="293">
        <v>0.41199999999999998</v>
      </c>
      <c r="W30" s="293">
        <v>0.625</v>
      </c>
      <c r="X30" s="293">
        <v>1.0369999999999999</v>
      </c>
      <c r="Y30" s="293">
        <v>0.41699999999999998</v>
      </c>
      <c r="AB30" s="117" t="s">
        <v>187</v>
      </c>
    </row>
    <row r="31" spans="2:28" ht="21" x14ac:dyDescent="0.25">
      <c r="B31" s="287">
        <v>29</v>
      </c>
      <c r="C31" s="417" t="s">
        <v>369</v>
      </c>
      <c r="D31" s="286" t="s">
        <v>188</v>
      </c>
      <c r="E31" s="287">
        <v>3</v>
      </c>
      <c r="F31" s="287">
        <v>14</v>
      </c>
      <c r="G31" s="287">
        <v>14</v>
      </c>
      <c r="H31" s="287">
        <v>2</v>
      </c>
      <c r="I31" s="287">
        <v>5</v>
      </c>
      <c r="J31" s="287">
        <v>5</v>
      </c>
      <c r="K31" s="287">
        <v>0</v>
      </c>
      <c r="L31" s="287">
        <v>0</v>
      </c>
      <c r="M31" s="287">
        <v>0</v>
      </c>
      <c r="N31" s="287">
        <v>1</v>
      </c>
      <c r="O31" s="293">
        <v>0.35699999999999998</v>
      </c>
      <c r="P31" s="287">
        <v>0</v>
      </c>
      <c r="Q31" s="287">
        <v>3</v>
      </c>
      <c r="R31" s="287">
        <v>0</v>
      </c>
      <c r="S31" s="287">
        <v>2</v>
      </c>
      <c r="T31" s="287">
        <v>0</v>
      </c>
      <c r="U31" s="287">
        <v>0</v>
      </c>
      <c r="V31" s="293">
        <v>0.35699999999999998</v>
      </c>
      <c r="W31" s="293">
        <v>0.35699999999999998</v>
      </c>
      <c r="X31" s="293">
        <v>0.71399999999999997</v>
      </c>
      <c r="Y31" s="293">
        <v>0.33300000000000002</v>
      </c>
      <c r="AB31" s="117" t="s">
        <v>181</v>
      </c>
    </row>
    <row r="32" spans="2:28" ht="21" x14ac:dyDescent="0.25">
      <c r="B32" s="287">
        <v>12</v>
      </c>
      <c r="C32" s="417" t="s">
        <v>401</v>
      </c>
      <c r="D32" s="286" t="s">
        <v>324</v>
      </c>
      <c r="E32" s="287">
        <v>2</v>
      </c>
      <c r="F32" s="287">
        <v>3</v>
      </c>
      <c r="G32" s="287">
        <v>3</v>
      </c>
      <c r="H32" s="287">
        <v>1</v>
      </c>
      <c r="I32" s="287">
        <v>1</v>
      </c>
      <c r="J32" s="287">
        <v>1</v>
      </c>
      <c r="K32" s="287">
        <v>0</v>
      </c>
      <c r="L32" s="287">
        <v>0</v>
      </c>
      <c r="M32" s="287">
        <v>0</v>
      </c>
      <c r="N32" s="287">
        <v>0</v>
      </c>
      <c r="O32" s="293">
        <v>0.33300000000000002</v>
      </c>
      <c r="P32" s="287">
        <v>0</v>
      </c>
      <c r="Q32" s="287">
        <v>0</v>
      </c>
      <c r="R32" s="287">
        <v>0</v>
      </c>
      <c r="S32" s="287">
        <v>0</v>
      </c>
      <c r="T32" s="287">
        <v>0</v>
      </c>
      <c r="U32" s="287">
        <v>0</v>
      </c>
      <c r="V32" s="293">
        <v>0.33300000000000002</v>
      </c>
      <c r="W32" s="293">
        <v>0.33300000000000002</v>
      </c>
      <c r="X32" s="293">
        <v>0.66700000000000004</v>
      </c>
      <c r="Y32" s="293">
        <v>0</v>
      </c>
      <c r="AB32" s="117" t="s">
        <v>182</v>
      </c>
    </row>
    <row r="33" spans="1:28" s="56" customFormat="1" ht="21" x14ac:dyDescent="0.25">
      <c r="B33" s="287">
        <v>2</v>
      </c>
      <c r="C33" s="417" t="s">
        <v>402</v>
      </c>
      <c r="D33" s="286" t="s">
        <v>182</v>
      </c>
      <c r="E33" s="287">
        <v>1</v>
      </c>
      <c r="F33" s="287">
        <v>4</v>
      </c>
      <c r="G33" s="287">
        <v>3</v>
      </c>
      <c r="H33" s="287">
        <v>2</v>
      </c>
      <c r="I33" s="287">
        <v>1</v>
      </c>
      <c r="J33" s="287">
        <v>1</v>
      </c>
      <c r="K33" s="287">
        <v>0</v>
      </c>
      <c r="L33" s="287">
        <v>0</v>
      </c>
      <c r="M33" s="287">
        <v>0</v>
      </c>
      <c r="N33" s="287">
        <v>2</v>
      </c>
      <c r="O33" s="293">
        <v>0.33300000000000002</v>
      </c>
      <c r="P33" s="287">
        <v>1</v>
      </c>
      <c r="Q33" s="287">
        <v>0</v>
      </c>
      <c r="R33" s="287">
        <v>0</v>
      </c>
      <c r="S33" s="287">
        <v>0</v>
      </c>
      <c r="T33" s="287">
        <v>0</v>
      </c>
      <c r="U33" s="287">
        <v>0</v>
      </c>
      <c r="V33" s="293">
        <v>0.5</v>
      </c>
      <c r="W33" s="293">
        <v>0.33300000000000002</v>
      </c>
      <c r="X33" s="293">
        <v>0.83299999999999996</v>
      </c>
      <c r="Y33" s="293">
        <v>0.33300000000000002</v>
      </c>
      <c r="AB33" s="117" t="s">
        <v>185</v>
      </c>
    </row>
    <row r="34" spans="1:28" s="56" customFormat="1" ht="21" x14ac:dyDescent="0.25">
      <c r="B34" s="287">
        <v>24</v>
      </c>
      <c r="C34" s="417" t="s">
        <v>364</v>
      </c>
      <c r="D34" s="286" t="s">
        <v>183</v>
      </c>
      <c r="E34" s="287">
        <v>3</v>
      </c>
      <c r="F34" s="287">
        <v>16</v>
      </c>
      <c r="G34" s="287">
        <v>14</v>
      </c>
      <c r="H34" s="287">
        <v>2</v>
      </c>
      <c r="I34" s="287">
        <v>4</v>
      </c>
      <c r="J34" s="287">
        <v>4</v>
      </c>
      <c r="K34" s="287">
        <v>0</v>
      </c>
      <c r="L34" s="287">
        <v>0</v>
      </c>
      <c r="M34" s="287">
        <v>0</v>
      </c>
      <c r="N34" s="287">
        <v>2</v>
      </c>
      <c r="O34" s="293">
        <v>0.28599999999999998</v>
      </c>
      <c r="P34" s="287">
        <v>2</v>
      </c>
      <c r="Q34" s="287">
        <v>1</v>
      </c>
      <c r="R34" s="287">
        <v>0</v>
      </c>
      <c r="S34" s="287">
        <v>3</v>
      </c>
      <c r="T34" s="287">
        <v>0</v>
      </c>
      <c r="U34" s="287">
        <v>0</v>
      </c>
      <c r="V34" s="293">
        <v>0.375</v>
      </c>
      <c r="W34" s="293">
        <v>0.28599999999999998</v>
      </c>
      <c r="X34" s="293">
        <v>0.66100000000000003</v>
      </c>
      <c r="Y34" s="293">
        <v>0.111</v>
      </c>
      <c r="AB34" s="117" t="s">
        <v>188</v>
      </c>
    </row>
    <row r="35" spans="1:28" ht="21" x14ac:dyDescent="0.25">
      <c r="B35" s="287">
        <v>5</v>
      </c>
      <c r="C35" s="417" t="s">
        <v>403</v>
      </c>
      <c r="D35" s="286" t="s">
        <v>193</v>
      </c>
      <c r="E35" s="287">
        <v>2</v>
      </c>
      <c r="F35" s="287">
        <v>5</v>
      </c>
      <c r="G35" s="287">
        <v>4</v>
      </c>
      <c r="H35" s="287">
        <v>1</v>
      </c>
      <c r="I35" s="287">
        <v>1</v>
      </c>
      <c r="J35" s="287">
        <v>1</v>
      </c>
      <c r="K35" s="287">
        <v>0</v>
      </c>
      <c r="L35" s="287">
        <v>0</v>
      </c>
      <c r="M35" s="287">
        <v>0</v>
      </c>
      <c r="N35" s="287">
        <v>0</v>
      </c>
      <c r="O35" s="293">
        <v>0.25</v>
      </c>
      <c r="P35" s="287">
        <v>1</v>
      </c>
      <c r="Q35" s="287">
        <v>1</v>
      </c>
      <c r="R35" s="287">
        <v>0</v>
      </c>
      <c r="S35" s="287">
        <v>0</v>
      </c>
      <c r="T35" s="287">
        <v>0</v>
      </c>
      <c r="U35" s="287">
        <v>0</v>
      </c>
      <c r="V35" s="293">
        <v>0.4</v>
      </c>
      <c r="W35" s="293">
        <v>0.25</v>
      </c>
      <c r="X35" s="293">
        <v>0.65</v>
      </c>
      <c r="Y35" s="293">
        <v>1</v>
      </c>
      <c r="AB35" s="123" t="s">
        <v>184</v>
      </c>
    </row>
    <row r="36" spans="1:28" ht="21" x14ac:dyDescent="0.25">
      <c r="B36" s="287">
        <v>87</v>
      </c>
      <c r="C36" s="417" t="s">
        <v>404</v>
      </c>
      <c r="D36" s="297" t="s">
        <v>409</v>
      </c>
      <c r="E36" s="287">
        <v>3</v>
      </c>
      <c r="F36" s="287">
        <v>16</v>
      </c>
      <c r="G36" s="287">
        <v>13</v>
      </c>
      <c r="H36" s="287">
        <v>4</v>
      </c>
      <c r="I36" s="287">
        <v>3</v>
      </c>
      <c r="J36" s="287">
        <v>1</v>
      </c>
      <c r="K36" s="287">
        <v>2</v>
      </c>
      <c r="L36" s="287">
        <v>0</v>
      </c>
      <c r="M36" s="287">
        <v>0</v>
      </c>
      <c r="N36" s="287">
        <v>1</v>
      </c>
      <c r="O36" s="293">
        <v>0.23100000000000001</v>
      </c>
      <c r="P36" s="287">
        <v>3</v>
      </c>
      <c r="Q36" s="287">
        <v>6</v>
      </c>
      <c r="R36" s="287">
        <v>0</v>
      </c>
      <c r="S36" s="287">
        <v>1</v>
      </c>
      <c r="T36" s="287">
        <v>1</v>
      </c>
      <c r="U36" s="287">
        <v>0</v>
      </c>
      <c r="V36" s="293">
        <v>0.375</v>
      </c>
      <c r="W36" s="293">
        <v>0.38500000000000001</v>
      </c>
      <c r="X36" s="293">
        <v>0.76</v>
      </c>
      <c r="Y36" s="293">
        <v>0.222</v>
      </c>
      <c r="AB36" s="117" t="s">
        <v>189</v>
      </c>
    </row>
    <row r="37" spans="1:28" ht="21" x14ac:dyDescent="0.25">
      <c r="B37" s="287">
        <v>1</v>
      </c>
      <c r="C37" s="417" t="s">
        <v>408</v>
      </c>
      <c r="D37" s="286" t="s">
        <v>181</v>
      </c>
      <c r="E37" s="287">
        <v>1</v>
      </c>
      <c r="F37" s="287">
        <v>5</v>
      </c>
      <c r="G37" s="287">
        <v>5</v>
      </c>
      <c r="H37" s="287">
        <v>1</v>
      </c>
      <c r="I37" s="287">
        <v>1</v>
      </c>
      <c r="J37" s="287">
        <v>1</v>
      </c>
      <c r="K37" s="287">
        <v>0</v>
      </c>
      <c r="L37" s="287">
        <v>0</v>
      </c>
      <c r="M37" s="287">
        <v>0</v>
      </c>
      <c r="N37" s="287">
        <v>0</v>
      </c>
      <c r="O37" s="293">
        <v>0.2</v>
      </c>
      <c r="P37" s="287">
        <v>0</v>
      </c>
      <c r="Q37" s="287">
        <v>0</v>
      </c>
      <c r="R37" s="287">
        <v>0</v>
      </c>
      <c r="S37" s="287">
        <v>0</v>
      </c>
      <c r="T37" s="287">
        <v>0</v>
      </c>
      <c r="U37" s="287">
        <v>0</v>
      </c>
      <c r="V37" s="293">
        <v>0.2</v>
      </c>
      <c r="W37" s="293">
        <v>0.2</v>
      </c>
      <c r="X37" s="293">
        <v>0.4</v>
      </c>
      <c r="Y37" s="293">
        <v>0</v>
      </c>
      <c r="AB37" s="117" t="s">
        <v>193</v>
      </c>
    </row>
    <row r="38" spans="1:28" ht="21" x14ac:dyDescent="0.25">
      <c r="B38" s="287">
        <v>33</v>
      </c>
      <c r="C38" s="417" t="s">
        <v>405</v>
      </c>
      <c r="D38" s="286" t="s">
        <v>186</v>
      </c>
      <c r="E38" s="287">
        <v>3</v>
      </c>
      <c r="F38" s="287">
        <v>14</v>
      </c>
      <c r="G38" s="287">
        <v>13</v>
      </c>
      <c r="H38" s="287">
        <v>2</v>
      </c>
      <c r="I38" s="287">
        <v>2</v>
      </c>
      <c r="J38" s="287">
        <v>2</v>
      </c>
      <c r="K38" s="287">
        <v>0</v>
      </c>
      <c r="L38" s="287">
        <v>0</v>
      </c>
      <c r="M38" s="287">
        <v>0</v>
      </c>
      <c r="N38" s="287">
        <v>4</v>
      </c>
      <c r="O38" s="293">
        <v>0.154</v>
      </c>
      <c r="P38" s="287">
        <v>1</v>
      </c>
      <c r="Q38" s="287">
        <v>1</v>
      </c>
      <c r="R38" s="287">
        <v>0</v>
      </c>
      <c r="S38" s="287">
        <v>0</v>
      </c>
      <c r="T38" s="287">
        <v>0</v>
      </c>
      <c r="U38" s="287">
        <v>0</v>
      </c>
      <c r="V38" s="293">
        <v>0.214</v>
      </c>
      <c r="W38" s="293">
        <v>0.154</v>
      </c>
      <c r="X38" s="293">
        <v>0.36799999999999999</v>
      </c>
      <c r="Y38" s="293">
        <v>0.111</v>
      </c>
      <c r="AB38" s="117" t="s">
        <v>191</v>
      </c>
    </row>
    <row r="39" spans="1:28" s="56" customFormat="1" ht="21" x14ac:dyDescent="0.25">
      <c r="B39" s="287">
        <v>22</v>
      </c>
      <c r="C39" s="417" t="s">
        <v>406</v>
      </c>
      <c r="D39" s="286" t="s">
        <v>299</v>
      </c>
      <c r="E39" s="287">
        <v>2</v>
      </c>
      <c r="F39" s="287">
        <v>2</v>
      </c>
      <c r="G39" s="287">
        <v>2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87">
        <v>0</v>
      </c>
      <c r="O39" s="293">
        <v>0</v>
      </c>
      <c r="P39" s="287">
        <v>0</v>
      </c>
      <c r="Q39" s="287">
        <v>1</v>
      </c>
      <c r="R39" s="287">
        <v>0</v>
      </c>
      <c r="S39" s="287">
        <v>0</v>
      </c>
      <c r="T39" s="287">
        <v>0</v>
      </c>
      <c r="U39" s="287">
        <v>0</v>
      </c>
      <c r="V39" s="293">
        <v>0</v>
      </c>
      <c r="W39" s="293">
        <v>0</v>
      </c>
      <c r="X39" s="293">
        <v>0</v>
      </c>
      <c r="Y39" s="293">
        <v>0</v>
      </c>
      <c r="AB39" s="117"/>
    </row>
    <row r="40" spans="1:28" s="200" customFormat="1" ht="21.75" thickBot="1" x14ac:dyDescent="0.3">
      <c r="B40" s="287">
        <v>44</v>
      </c>
      <c r="C40" s="417" t="s">
        <v>407</v>
      </c>
      <c r="D40" s="286" t="s">
        <v>190</v>
      </c>
      <c r="E40" s="287">
        <v>1</v>
      </c>
      <c r="F40" s="287">
        <v>1</v>
      </c>
      <c r="G40" s="287">
        <v>1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  <c r="N40" s="287">
        <v>0</v>
      </c>
      <c r="O40" s="293">
        <v>0</v>
      </c>
      <c r="P40" s="287">
        <v>0</v>
      </c>
      <c r="Q40" s="287">
        <v>0</v>
      </c>
      <c r="R40" s="287">
        <v>0</v>
      </c>
      <c r="S40" s="287">
        <v>0</v>
      </c>
      <c r="T40" s="287">
        <v>0</v>
      </c>
      <c r="U40" s="287">
        <v>0</v>
      </c>
      <c r="V40" s="293">
        <v>0</v>
      </c>
      <c r="W40" s="293">
        <v>0</v>
      </c>
      <c r="X40" s="293">
        <v>0</v>
      </c>
      <c r="Y40" s="293">
        <v>0</v>
      </c>
      <c r="AB40" s="117"/>
    </row>
    <row r="41" spans="1:28" s="128" customFormat="1" ht="19.5" thickTop="1" x14ac:dyDescent="0.3">
      <c r="B41" s="292"/>
      <c r="C41" s="292"/>
      <c r="D41" s="292" t="s">
        <v>290</v>
      </c>
      <c r="E41" s="292">
        <v>3</v>
      </c>
      <c r="F41" s="292">
        <v>150</v>
      </c>
      <c r="G41" s="292">
        <v>126</v>
      </c>
      <c r="H41" s="292">
        <v>36</v>
      </c>
      <c r="I41" s="292">
        <v>44</v>
      </c>
      <c r="J41" s="292">
        <v>33</v>
      </c>
      <c r="K41" s="292">
        <v>9</v>
      </c>
      <c r="L41" s="292">
        <v>2</v>
      </c>
      <c r="M41" s="292">
        <v>0</v>
      </c>
      <c r="N41" s="292">
        <v>28</v>
      </c>
      <c r="O41" s="357">
        <v>0.34920634920634919</v>
      </c>
      <c r="P41" s="292">
        <v>17</v>
      </c>
      <c r="Q41" s="292">
        <v>21</v>
      </c>
      <c r="R41" s="292">
        <v>6</v>
      </c>
      <c r="S41" s="292">
        <v>15</v>
      </c>
      <c r="T41" s="292">
        <v>2</v>
      </c>
      <c r="U41" s="292">
        <v>1</v>
      </c>
      <c r="V41" s="357">
        <v>0.44666666666666666</v>
      </c>
      <c r="W41" s="357">
        <v>0.45238095238095238</v>
      </c>
      <c r="X41" s="357">
        <v>0.8990476190476191</v>
      </c>
      <c r="Y41" s="357">
        <v>0.30136986301369861</v>
      </c>
    </row>
    <row r="44" spans="1:28" s="56" customFormat="1" ht="21" customHeight="1" x14ac:dyDescent="0.25">
      <c r="A44" s="122"/>
      <c r="B44" s="7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1"/>
      <c r="Y44" s="120"/>
    </row>
    <row r="48" spans="1:28" ht="28.5" hidden="1" x14ac:dyDescent="0.25">
      <c r="D48" s="115" t="s">
        <v>286</v>
      </c>
    </row>
  </sheetData>
  <mergeCells count="2">
    <mergeCell ref="C1:Y1"/>
    <mergeCell ref="B22:Y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02"/>
  <sheetViews>
    <sheetView zoomScaleNormal="100" workbookViewId="0">
      <pane ySplit="6" topLeftCell="A7" activePane="bottomLeft" state="frozen"/>
      <selection pane="bottomLeft"/>
    </sheetView>
  </sheetViews>
  <sheetFormatPr defaultRowHeight="21" x14ac:dyDescent="0.35"/>
  <cols>
    <col min="1" max="1" width="2.7109375" style="56" customWidth="1"/>
    <col min="2" max="2" width="13.28515625" style="93" bestFit="1" customWidth="1"/>
    <col min="3" max="3" width="7.85546875" style="57" bestFit="1" customWidth="1"/>
    <col min="4" max="4" width="20.140625" style="57" bestFit="1" customWidth="1"/>
    <col min="5" max="5" width="19.140625" style="88" bestFit="1" customWidth="1"/>
    <col min="6" max="6" width="12.85546875" style="57" customWidth="1"/>
    <col min="7" max="10" width="10.42578125" style="57" customWidth="1"/>
    <col min="11" max="13" width="11.7109375" style="57" customWidth="1"/>
    <col min="14" max="18" width="10.42578125" style="57" customWidth="1"/>
    <col min="19" max="19" width="17.28515625" style="57" customWidth="1"/>
    <col min="20" max="20" width="10.42578125" style="57" customWidth="1"/>
    <col min="21" max="24" width="12.7109375" style="57" customWidth="1"/>
    <col min="25" max="25" width="16.7109375" style="57" bestFit="1" customWidth="1"/>
    <col min="26" max="26" width="17.28515625" style="57" customWidth="1"/>
    <col min="27" max="16384" width="9.140625" style="56"/>
  </cols>
  <sheetData>
    <row r="3" spans="2:26" ht="36" x14ac:dyDescent="0.55000000000000004">
      <c r="B3" s="166"/>
      <c r="C3" s="61"/>
      <c r="D3" s="398" t="s">
        <v>285</v>
      </c>
      <c r="E3" s="399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61"/>
      <c r="X3" s="61"/>
      <c r="Y3" s="61"/>
      <c r="Z3" s="61"/>
    </row>
    <row r="4" spans="2:26" ht="9.9499999999999993" customHeight="1" x14ac:dyDescent="0.35"/>
    <row r="5" spans="2:26" ht="15.75" x14ac:dyDescent="0.25">
      <c r="B5" s="135" t="s">
        <v>2</v>
      </c>
      <c r="C5" s="135" t="s">
        <v>198</v>
      </c>
      <c r="D5" s="135" t="s">
        <v>18</v>
      </c>
      <c r="E5" s="135" t="s">
        <v>199</v>
      </c>
      <c r="F5" s="136" t="s">
        <v>3</v>
      </c>
      <c r="G5" s="136" t="s">
        <v>202</v>
      </c>
      <c r="H5" s="136" t="s">
        <v>203</v>
      </c>
      <c r="I5" s="136" t="s">
        <v>204</v>
      </c>
      <c r="J5" s="136" t="s">
        <v>205</v>
      </c>
      <c r="K5" s="136" t="s">
        <v>206</v>
      </c>
      <c r="L5" s="136" t="s">
        <v>207</v>
      </c>
      <c r="M5" s="136" t="s">
        <v>208</v>
      </c>
      <c r="N5" s="136" t="s">
        <v>209</v>
      </c>
      <c r="O5" s="136" t="s">
        <v>210</v>
      </c>
      <c r="P5" s="136" t="s">
        <v>211</v>
      </c>
      <c r="Q5" s="136" t="s">
        <v>14</v>
      </c>
      <c r="R5" s="136" t="s">
        <v>212</v>
      </c>
      <c r="S5" s="136" t="s">
        <v>213</v>
      </c>
      <c r="T5" s="136" t="s">
        <v>214</v>
      </c>
      <c r="U5" s="136" t="s">
        <v>215</v>
      </c>
      <c r="V5" s="136" t="s">
        <v>216</v>
      </c>
      <c r="W5" s="136" t="s">
        <v>217</v>
      </c>
      <c r="X5" s="136" t="s">
        <v>218</v>
      </c>
      <c r="Y5" s="136" t="s">
        <v>219</v>
      </c>
      <c r="Z5" s="136" t="s">
        <v>220</v>
      </c>
    </row>
    <row r="6" spans="2:26" ht="17.25" x14ac:dyDescent="0.25">
      <c r="B6" s="135" t="s">
        <v>2</v>
      </c>
      <c r="C6" s="135" t="s">
        <v>198</v>
      </c>
      <c r="D6" s="135" t="s">
        <v>18</v>
      </c>
      <c r="E6" s="135" t="s">
        <v>199</v>
      </c>
      <c r="F6" s="137" t="s">
        <v>221</v>
      </c>
      <c r="G6" s="138" t="s">
        <v>222</v>
      </c>
      <c r="H6" s="138" t="s">
        <v>223</v>
      </c>
      <c r="I6" s="137" t="s">
        <v>224</v>
      </c>
      <c r="J6" s="137" t="s">
        <v>225</v>
      </c>
      <c r="K6" s="137" t="s">
        <v>226</v>
      </c>
      <c r="L6" s="137" t="s">
        <v>227</v>
      </c>
      <c r="M6" s="137" t="s">
        <v>228</v>
      </c>
      <c r="N6" s="137" t="s">
        <v>229</v>
      </c>
      <c r="O6" s="137" t="s">
        <v>230</v>
      </c>
      <c r="P6" s="139" t="s">
        <v>231</v>
      </c>
      <c r="Q6" s="137" t="s">
        <v>232</v>
      </c>
      <c r="R6" s="137" t="s">
        <v>233</v>
      </c>
      <c r="S6" s="137" t="s">
        <v>234</v>
      </c>
      <c r="T6" s="137" t="s">
        <v>235</v>
      </c>
      <c r="U6" s="137" t="s">
        <v>236</v>
      </c>
      <c r="V6" s="137" t="s">
        <v>237</v>
      </c>
      <c r="W6" s="139" t="s">
        <v>238</v>
      </c>
      <c r="X6" s="139" t="s">
        <v>239</v>
      </c>
      <c r="Y6" s="139" t="s">
        <v>240</v>
      </c>
      <c r="Z6" s="140" t="s">
        <v>241</v>
      </c>
    </row>
    <row r="7" spans="2:26" ht="17.25" x14ac:dyDescent="0.3">
      <c r="B7" s="289" t="s">
        <v>16</v>
      </c>
      <c r="C7" s="287">
        <f>'Team Batting Stat'!B5</f>
        <v>21</v>
      </c>
      <c r="D7" s="287" t="str">
        <f>'Team Batting Stat'!C5</f>
        <v xml:space="preserve"> Choonghoon Lee</v>
      </c>
      <c r="E7" s="286" t="str">
        <f>'Team Batting Stat'!D5</f>
        <v>이충훈</v>
      </c>
      <c r="F7" s="287">
        <f>'Team Batting Stat'!E5</f>
        <v>3</v>
      </c>
      <c r="G7" s="287">
        <f>'Team Batting Stat'!F5</f>
        <v>16</v>
      </c>
      <c r="H7" s="287">
        <f>'Team Batting Stat'!G5</f>
        <v>14</v>
      </c>
      <c r="I7" s="287">
        <f>'Team Batting Stat'!H5</f>
        <v>4</v>
      </c>
      <c r="J7" s="287">
        <f>'Team Batting Stat'!I5</f>
        <v>8</v>
      </c>
      <c r="K7" s="287">
        <f>'Team Batting Stat'!J5</f>
        <v>7</v>
      </c>
      <c r="L7" s="287">
        <f>'Team Batting Stat'!K5</f>
        <v>1</v>
      </c>
      <c r="M7" s="287">
        <f>'Team Batting Stat'!L5</f>
        <v>0</v>
      </c>
      <c r="N7" s="287">
        <f>'Team Batting Stat'!M5</f>
        <v>0</v>
      </c>
      <c r="O7" s="287">
        <f>'Team Batting Stat'!N5</f>
        <v>6</v>
      </c>
      <c r="P7" s="293">
        <f>'Team Batting Stat'!O5</f>
        <v>0.57099999999999995</v>
      </c>
      <c r="Q7" s="287">
        <f>'Team Batting Stat'!P5</f>
        <v>1</v>
      </c>
      <c r="R7" s="287">
        <f>'Team Batting Stat'!Q5</f>
        <v>2</v>
      </c>
      <c r="S7" s="287">
        <f>'Team Batting Stat'!R5</f>
        <v>0</v>
      </c>
      <c r="T7" s="287">
        <f>'Team Batting Stat'!S5</f>
        <v>2</v>
      </c>
      <c r="U7" s="287">
        <f>'Team Batting Stat'!T5</f>
        <v>1</v>
      </c>
      <c r="V7" s="287">
        <f>'Team Batting Stat'!U5</f>
        <v>1</v>
      </c>
      <c r="W7" s="293">
        <f>'Team Batting Stat'!V5</f>
        <v>0.56299999999999994</v>
      </c>
      <c r="X7" s="293">
        <f>'Team Batting Stat'!W5</f>
        <v>0.64300000000000002</v>
      </c>
      <c r="Y7" s="293">
        <f>'Team Batting Stat'!X5</f>
        <v>1.2050000000000001</v>
      </c>
      <c r="Z7" s="293">
        <f>'Team Batting Stat'!Y5</f>
        <v>0.5</v>
      </c>
    </row>
    <row r="8" spans="2:26" ht="17.25" x14ac:dyDescent="0.3">
      <c r="B8" s="289" t="s">
        <v>16</v>
      </c>
      <c r="C8" s="287">
        <f>'Team Batting Stat'!B6</f>
        <v>8</v>
      </c>
      <c r="D8" s="287" t="str">
        <f>'Team Batting Stat'!C6</f>
        <v xml:space="preserve"> Scott Noh</v>
      </c>
      <c r="E8" s="286" t="str">
        <f>'Team Batting Stat'!D6</f>
        <v>노승혁</v>
      </c>
      <c r="F8" s="287">
        <f>'Team Batting Stat'!E6</f>
        <v>1</v>
      </c>
      <c r="G8" s="287">
        <f>'Team Batting Stat'!F6</f>
        <v>6</v>
      </c>
      <c r="H8" s="287">
        <f>'Team Batting Stat'!G6</f>
        <v>4</v>
      </c>
      <c r="I8" s="287">
        <f>'Team Batting Stat'!H6</f>
        <v>1</v>
      </c>
      <c r="J8" s="287">
        <f>'Team Batting Stat'!I6</f>
        <v>2</v>
      </c>
      <c r="K8" s="287">
        <f>'Team Batting Stat'!J6</f>
        <v>0</v>
      </c>
      <c r="L8" s="287">
        <f>'Team Batting Stat'!K6</f>
        <v>2</v>
      </c>
      <c r="M8" s="287">
        <f>'Team Batting Stat'!L6</f>
        <v>0</v>
      </c>
      <c r="N8" s="287">
        <f>'Team Batting Stat'!M6</f>
        <v>0</v>
      </c>
      <c r="O8" s="287">
        <f>'Team Batting Stat'!N6</f>
        <v>2</v>
      </c>
      <c r="P8" s="293">
        <f>'Team Batting Stat'!O6</f>
        <v>0.5</v>
      </c>
      <c r="Q8" s="287">
        <f>'Team Batting Stat'!P6</f>
        <v>0</v>
      </c>
      <c r="R8" s="287">
        <f>'Team Batting Stat'!Q6</f>
        <v>0</v>
      </c>
      <c r="S8" s="287">
        <f>'Team Batting Stat'!R6</f>
        <v>2</v>
      </c>
      <c r="T8" s="287">
        <f>'Team Batting Stat'!S6</f>
        <v>0</v>
      </c>
      <c r="U8" s="287">
        <f>'Team Batting Stat'!T6</f>
        <v>1</v>
      </c>
      <c r="V8" s="287">
        <f>'Team Batting Stat'!U6</f>
        <v>0</v>
      </c>
      <c r="W8" s="293">
        <f>'Team Batting Stat'!V6</f>
        <v>0.66700000000000004</v>
      </c>
      <c r="X8" s="293">
        <f>'Team Batting Stat'!W6</f>
        <v>1</v>
      </c>
      <c r="Y8" s="293">
        <f>'Team Batting Stat'!X6</f>
        <v>1.667</v>
      </c>
      <c r="Z8" s="293">
        <f>'Team Batting Stat'!Y6</f>
        <v>1</v>
      </c>
    </row>
    <row r="9" spans="2:26" ht="17.25" x14ac:dyDescent="0.3">
      <c r="B9" s="289" t="s">
        <v>16</v>
      </c>
      <c r="C9" s="287">
        <f>'Team Batting Stat'!B7</f>
        <v>44</v>
      </c>
      <c r="D9" s="287" t="str">
        <f>'Team Batting Stat'!C7</f>
        <v xml:space="preserve"> Sokann Ko</v>
      </c>
      <c r="E9" s="286" t="str">
        <f>'Team Batting Stat'!D7</f>
        <v>고석환</v>
      </c>
      <c r="F9" s="287">
        <f>'Team Batting Stat'!E7</f>
        <v>3</v>
      </c>
      <c r="G9" s="287">
        <f>'Team Batting Stat'!F7</f>
        <v>13</v>
      </c>
      <c r="H9" s="287">
        <f>'Team Batting Stat'!G7</f>
        <v>9</v>
      </c>
      <c r="I9" s="287">
        <f>'Team Batting Stat'!H7</f>
        <v>2</v>
      </c>
      <c r="J9" s="287">
        <f>'Team Batting Stat'!I7</f>
        <v>3</v>
      </c>
      <c r="K9" s="287">
        <f>'Team Batting Stat'!J7</f>
        <v>2</v>
      </c>
      <c r="L9" s="287">
        <f>'Team Batting Stat'!K7</f>
        <v>0</v>
      </c>
      <c r="M9" s="287">
        <f>'Team Batting Stat'!L7</f>
        <v>1</v>
      </c>
      <c r="N9" s="287">
        <f>'Team Batting Stat'!M7</f>
        <v>0</v>
      </c>
      <c r="O9" s="287">
        <f>'Team Batting Stat'!N7</f>
        <v>2</v>
      </c>
      <c r="P9" s="293">
        <f>'Team Batting Stat'!O7</f>
        <v>0.33300000000000002</v>
      </c>
      <c r="Q9" s="287">
        <f>'Team Batting Stat'!P7</f>
        <v>2</v>
      </c>
      <c r="R9" s="287">
        <f>'Team Batting Stat'!Q7</f>
        <v>2</v>
      </c>
      <c r="S9" s="287">
        <f>'Team Batting Stat'!R7</f>
        <v>1</v>
      </c>
      <c r="T9" s="287">
        <f>'Team Batting Stat'!S7</f>
        <v>3</v>
      </c>
      <c r="U9" s="287">
        <f>'Team Batting Stat'!T7</f>
        <v>0</v>
      </c>
      <c r="V9" s="287">
        <f>'Team Batting Stat'!U7</f>
        <v>0</v>
      </c>
      <c r="W9" s="293">
        <f>'Team Batting Stat'!V7</f>
        <v>0.5</v>
      </c>
      <c r="X9" s="293">
        <f>'Team Batting Stat'!W7</f>
        <v>0.55600000000000005</v>
      </c>
      <c r="Y9" s="293">
        <f>'Team Batting Stat'!X7</f>
        <v>1.056</v>
      </c>
      <c r="Z9" s="293">
        <f>'Team Batting Stat'!Y7</f>
        <v>0.5</v>
      </c>
    </row>
    <row r="10" spans="2:26" ht="17.25" x14ac:dyDescent="0.3">
      <c r="B10" s="289" t="s">
        <v>16</v>
      </c>
      <c r="C10" s="287">
        <f>'Team Batting Stat'!B8</f>
        <v>29</v>
      </c>
      <c r="D10" s="287" t="str">
        <f>'Team Batting Stat'!C8</f>
        <v xml:space="preserve"> Dennis Choi</v>
      </c>
      <c r="E10" s="286" t="str">
        <f>'Team Batting Stat'!D8</f>
        <v>최경호</v>
      </c>
      <c r="F10" s="287">
        <f>'Team Batting Stat'!E8</f>
        <v>3</v>
      </c>
      <c r="G10" s="287">
        <f>'Team Batting Stat'!F8</f>
        <v>13</v>
      </c>
      <c r="H10" s="287">
        <f>'Team Batting Stat'!G8</f>
        <v>10</v>
      </c>
      <c r="I10" s="287">
        <f>'Team Batting Stat'!H8</f>
        <v>2</v>
      </c>
      <c r="J10" s="287">
        <f>'Team Batting Stat'!I8</f>
        <v>3</v>
      </c>
      <c r="K10" s="287">
        <f>'Team Batting Stat'!J8</f>
        <v>2</v>
      </c>
      <c r="L10" s="287">
        <f>'Team Batting Stat'!K8</f>
        <v>1</v>
      </c>
      <c r="M10" s="287">
        <f>'Team Batting Stat'!L8</f>
        <v>0</v>
      </c>
      <c r="N10" s="287">
        <f>'Team Batting Stat'!M8</f>
        <v>0</v>
      </c>
      <c r="O10" s="287">
        <f>'Team Batting Stat'!N8</f>
        <v>4</v>
      </c>
      <c r="P10" s="293">
        <f>'Team Batting Stat'!O8</f>
        <v>0.3</v>
      </c>
      <c r="Q10" s="287">
        <f>'Team Batting Stat'!P8</f>
        <v>0</v>
      </c>
      <c r="R10" s="287">
        <f>'Team Batting Stat'!Q8</f>
        <v>2</v>
      </c>
      <c r="S10" s="287">
        <f>'Team Batting Stat'!R8</f>
        <v>3</v>
      </c>
      <c r="T10" s="287">
        <f>'Team Batting Stat'!S8</f>
        <v>1</v>
      </c>
      <c r="U10" s="287">
        <f>'Team Batting Stat'!T8</f>
        <v>0</v>
      </c>
      <c r="V10" s="287">
        <f>'Team Batting Stat'!U8</f>
        <v>0</v>
      </c>
      <c r="W10" s="293">
        <f>'Team Batting Stat'!V8</f>
        <v>0.46200000000000002</v>
      </c>
      <c r="X10" s="293">
        <f>'Team Batting Stat'!W8</f>
        <v>0.4</v>
      </c>
      <c r="Y10" s="293">
        <f>'Team Batting Stat'!X8</f>
        <v>0.86199999999999999</v>
      </c>
      <c r="Z10" s="293">
        <f>'Team Batting Stat'!Y8</f>
        <v>0.2</v>
      </c>
    </row>
    <row r="11" spans="2:26" ht="17.25" x14ac:dyDescent="0.3">
      <c r="B11" s="289" t="s">
        <v>16</v>
      </c>
      <c r="C11" s="287">
        <f>'Team Batting Stat'!B9</f>
        <v>7</v>
      </c>
      <c r="D11" s="287" t="str">
        <f>'Team Batting Stat'!C9</f>
        <v xml:space="preserve"> Tim Rha</v>
      </c>
      <c r="E11" s="286" t="str">
        <f>'Team Batting Stat'!D9</f>
        <v>Rha, Tim</v>
      </c>
      <c r="F11" s="287">
        <f>'Team Batting Stat'!E9</f>
        <v>3</v>
      </c>
      <c r="G11" s="287">
        <f>'Team Batting Stat'!F9</f>
        <v>16</v>
      </c>
      <c r="H11" s="287">
        <f>'Team Batting Stat'!G9</f>
        <v>15</v>
      </c>
      <c r="I11" s="287">
        <f>'Team Batting Stat'!H9</f>
        <v>4</v>
      </c>
      <c r="J11" s="287">
        <f>'Team Batting Stat'!I9</f>
        <v>4</v>
      </c>
      <c r="K11" s="287">
        <f>'Team Batting Stat'!J9</f>
        <v>2</v>
      </c>
      <c r="L11" s="287">
        <f>'Team Batting Stat'!K9</f>
        <v>1</v>
      </c>
      <c r="M11" s="287">
        <f>'Team Batting Stat'!L9</f>
        <v>0</v>
      </c>
      <c r="N11" s="287">
        <f>'Team Batting Stat'!M9</f>
        <v>0</v>
      </c>
      <c r="O11" s="287">
        <f>'Team Batting Stat'!N9</f>
        <v>0</v>
      </c>
      <c r="P11" s="293">
        <f>'Team Batting Stat'!O9</f>
        <v>0.26700000000000002</v>
      </c>
      <c r="Q11" s="287">
        <f>'Team Batting Stat'!P9</f>
        <v>0</v>
      </c>
      <c r="R11" s="287">
        <f>'Team Batting Stat'!Q9</f>
        <v>2</v>
      </c>
      <c r="S11" s="287">
        <f>'Team Batting Stat'!R9</f>
        <v>1</v>
      </c>
      <c r="T11" s="287">
        <f>'Team Batting Stat'!S9</f>
        <v>3</v>
      </c>
      <c r="U11" s="287">
        <f>'Team Batting Stat'!T9</f>
        <v>1</v>
      </c>
      <c r="V11" s="287">
        <f>'Team Batting Stat'!U9</f>
        <v>0</v>
      </c>
      <c r="W11" s="293">
        <f>'Team Batting Stat'!V9</f>
        <v>0.313</v>
      </c>
      <c r="X11" s="293">
        <f>'Team Batting Stat'!W9</f>
        <v>0.33300000000000002</v>
      </c>
      <c r="Y11" s="293">
        <f>'Team Batting Stat'!X9</f>
        <v>0.64600000000000002</v>
      </c>
      <c r="Z11" s="293">
        <f>'Team Batting Stat'!Y9</f>
        <v>0.28599999999999998</v>
      </c>
    </row>
    <row r="12" spans="2:26" ht="17.25" x14ac:dyDescent="0.3">
      <c r="B12" s="289" t="s">
        <v>16</v>
      </c>
      <c r="C12" s="287">
        <f>'Team Batting Stat'!B10</f>
        <v>4</v>
      </c>
      <c r="D12" s="287" t="str">
        <f>'Team Batting Stat'!C10</f>
        <v xml:space="preserve"> Youngki Park</v>
      </c>
      <c r="E12" s="286" t="str">
        <f>'Team Batting Stat'!D10</f>
        <v>박영기</v>
      </c>
      <c r="F12" s="287">
        <f>'Team Batting Stat'!E10</f>
        <v>3</v>
      </c>
      <c r="G12" s="287">
        <f>'Team Batting Stat'!F10</f>
        <v>15</v>
      </c>
      <c r="H12" s="287">
        <f>'Team Batting Stat'!G10</f>
        <v>12</v>
      </c>
      <c r="I12" s="287">
        <f>'Team Batting Stat'!H10</f>
        <v>3</v>
      </c>
      <c r="J12" s="287">
        <f>'Team Batting Stat'!I10</f>
        <v>3</v>
      </c>
      <c r="K12" s="287">
        <f>'Team Batting Stat'!J10</f>
        <v>2</v>
      </c>
      <c r="L12" s="287">
        <f>'Team Batting Stat'!K10</f>
        <v>0</v>
      </c>
      <c r="M12" s="287">
        <f>'Team Batting Stat'!L10</f>
        <v>1</v>
      </c>
      <c r="N12" s="287">
        <f>'Team Batting Stat'!M10</f>
        <v>0</v>
      </c>
      <c r="O12" s="287">
        <f>'Team Batting Stat'!N10</f>
        <v>3</v>
      </c>
      <c r="P12" s="293">
        <f>'Team Batting Stat'!O10</f>
        <v>0.25</v>
      </c>
      <c r="Q12" s="287">
        <f>'Team Batting Stat'!P10</f>
        <v>1</v>
      </c>
      <c r="R12" s="287">
        <f>'Team Batting Stat'!Q10</f>
        <v>2</v>
      </c>
      <c r="S12" s="287">
        <f>'Team Batting Stat'!R10</f>
        <v>2</v>
      </c>
      <c r="T12" s="287">
        <f>'Team Batting Stat'!S10</f>
        <v>1</v>
      </c>
      <c r="U12" s="287">
        <f>'Team Batting Stat'!T10</f>
        <v>1</v>
      </c>
      <c r="V12" s="287">
        <f>'Team Batting Stat'!U10</f>
        <v>0</v>
      </c>
      <c r="W12" s="293">
        <f>'Team Batting Stat'!V10</f>
        <v>0.4</v>
      </c>
      <c r="X12" s="293">
        <f>'Team Batting Stat'!W10</f>
        <v>0.41699999999999998</v>
      </c>
      <c r="Y12" s="293">
        <f>'Team Batting Stat'!X10</f>
        <v>0.81699999999999995</v>
      </c>
      <c r="Z12" s="293">
        <f>'Team Batting Stat'!Y10</f>
        <v>0.33300000000000002</v>
      </c>
    </row>
    <row r="13" spans="2:26" ht="17.25" x14ac:dyDescent="0.3">
      <c r="B13" s="289" t="s">
        <v>16</v>
      </c>
      <c r="C13" s="287">
        <f>'Team Batting Stat'!B11</f>
        <v>42</v>
      </c>
      <c r="D13" s="287" t="str">
        <f>'Team Batting Stat'!C11</f>
        <v xml:space="preserve"> Hongsoo Jun</v>
      </c>
      <c r="E13" s="286" t="str">
        <f>'Team Batting Stat'!D11</f>
        <v>전홍수</v>
      </c>
      <c r="F13" s="287">
        <f>'Team Batting Stat'!E11</f>
        <v>3</v>
      </c>
      <c r="G13" s="287">
        <f>'Team Batting Stat'!F11</f>
        <v>10</v>
      </c>
      <c r="H13" s="287">
        <f>'Team Batting Stat'!G11</f>
        <v>9</v>
      </c>
      <c r="I13" s="287">
        <f>'Team Batting Stat'!H11</f>
        <v>1</v>
      </c>
      <c r="J13" s="287">
        <f>'Team Batting Stat'!I11</f>
        <v>2</v>
      </c>
      <c r="K13" s="287">
        <f>'Team Batting Stat'!J11</f>
        <v>2</v>
      </c>
      <c r="L13" s="287">
        <f>'Team Batting Stat'!K11</f>
        <v>0</v>
      </c>
      <c r="M13" s="287">
        <f>'Team Batting Stat'!L11</f>
        <v>0</v>
      </c>
      <c r="N13" s="287">
        <f>'Team Batting Stat'!M11</f>
        <v>0</v>
      </c>
      <c r="O13" s="287">
        <f>'Team Batting Stat'!N11</f>
        <v>3</v>
      </c>
      <c r="P13" s="293">
        <f>'Team Batting Stat'!O11</f>
        <v>0.222</v>
      </c>
      <c r="Q13" s="287">
        <f>'Team Batting Stat'!P11</f>
        <v>0</v>
      </c>
      <c r="R13" s="287">
        <f>'Team Batting Stat'!Q11</f>
        <v>4</v>
      </c>
      <c r="S13" s="287">
        <f>'Team Batting Stat'!R11</f>
        <v>1</v>
      </c>
      <c r="T13" s="287">
        <f>'Team Batting Stat'!S11</f>
        <v>1</v>
      </c>
      <c r="U13" s="287">
        <f>'Team Batting Stat'!T11</f>
        <v>0</v>
      </c>
      <c r="V13" s="287">
        <f>'Team Batting Stat'!U11</f>
        <v>0</v>
      </c>
      <c r="W13" s="293">
        <f>'Team Batting Stat'!V11</f>
        <v>0.3</v>
      </c>
      <c r="X13" s="293">
        <f>'Team Batting Stat'!W11</f>
        <v>0.222</v>
      </c>
      <c r="Y13" s="293">
        <f>'Team Batting Stat'!X11</f>
        <v>0.52200000000000002</v>
      </c>
      <c r="Z13" s="293">
        <f>'Team Batting Stat'!Y11</f>
        <v>0.5</v>
      </c>
    </row>
    <row r="14" spans="2:26" ht="17.25" x14ac:dyDescent="0.3">
      <c r="B14" s="289" t="s">
        <v>16</v>
      </c>
      <c r="C14" s="287">
        <f>'Team Batting Stat'!B12</f>
        <v>91</v>
      </c>
      <c r="D14" s="287" t="str">
        <f>'Team Batting Stat'!C12</f>
        <v xml:space="preserve"> Doohwan Chun</v>
      </c>
      <c r="E14" s="286" t="str">
        <f>'Team Batting Stat'!D12</f>
        <v>전두환</v>
      </c>
      <c r="F14" s="287">
        <f>'Team Batting Stat'!E12</f>
        <v>3</v>
      </c>
      <c r="G14" s="287">
        <f>'Team Batting Stat'!F12</f>
        <v>15</v>
      </c>
      <c r="H14" s="287">
        <f>'Team Batting Stat'!G12</f>
        <v>11</v>
      </c>
      <c r="I14" s="287">
        <f>'Team Batting Stat'!H12</f>
        <v>6</v>
      </c>
      <c r="J14" s="287">
        <f>'Team Batting Stat'!I12</f>
        <v>2</v>
      </c>
      <c r="K14" s="287">
        <f>'Team Batting Stat'!J12</f>
        <v>1</v>
      </c>
      <c r="L14" s="287">
        <f>'Team Batting Stat'!K12</f>
        <v>1</v>
      </c>
      <c r="M14" s="287">
        <f>'Team Batting Stat'!L12</f>
        <v>0</v>
      </c>
      <c r="N14" s="287">
        <f>'Team Batting Stat'!M12</f>
        <v>0</v>
      </c>
      <c r="O14" s="287">
        <f>'Team Batting Stat'!N12</f>
        <v>1</v>
      </c>
      <c r="P14" s="293">
        <f>'Team Batting Stat'!O12</f>
        <v>0.182</v>
      </c>
      <c r="Q14" s="287">
        <f>'Team Batting Stat'!P12</f>
        <v>2</v>
      </c>
      <c r="R14" s="287">
        <f>'Team Batting Stat'!Q12</f>
        <v>1</v>
      </c>
      <c r="S14" s="287">
        <f>'Team Batting Stat'!R12</f>
        <v>1</v>
      </c>
      <c r="T14" s="287">
        <f>'Team Batting Stat'!S12</f>
        <v>1</v>
      </c>
      <c r="U14" s="287">
        <f>'Team Batting Stat'!T12</f>
        <v>0</v>
      </c>
      <c r="V14" s="287">
        <f>'Team Batting Stat'!U12</f>
        <v>1</v>
      </c>
      <c r="W14" s="293">
        <f>'Team Batting Stat'!V12</f>
        <v>0.33300000000000002</v>
      </c>
      <c r="X14" s="293">
        <f>'Team Batting Stat'!W12</f>
        <v>0.27300000000000002</v>
      </c>
      <c r="Y14" s="293">
        <f>'Team Batting Stat'!X12</f>
        <v>0.60599999999999998</v>
      </c>
      <c r="Z14" s="293">
        <f>'Team Batting Stat'!Y12</f>
        <v>0.16700000000000001</v>
      </c>
    </row>
    <row r="15" spans="2:26" ht="17.25" x14ac:dyDescent="0.3">
      <c r="B15" s="289" t="s">
        <v>16</v>
      </c>
      <c r="C15" s="287">
        <f>'Team Batting Stat'!B13</f>
        <v>17</v>
      </c>
      <c r="D15" s="287" t="str">
        <f>'Team Batting Stat'!C13</f>
        <v xml:space="preserve"> Minsoo Jung</v>
      </c>
      <c r="E15" s="286" t="str">
        <f>'Team Batting Stat'!D13</f>
        <v>정민수</v>
      </c>
      <c r="F15" s="287">
        <f>'Team Batting Stat'!E13</f>
        <v>3</v>
      </c>
      <c r="G15" s="287">
        <f>'Team Batting Stat'!F13</f>
        <v>16</v>
      </c>
      <c r="H15" s="287">
        <f>'Team Batting Stat'!G13</f>
        <v>14</v>
      </c>
      <c r="I15" s="287">
        <f>'Team Batting Stat'!H13</f>
        <v>3</v>
      </c>
      <c r="J15" s="287">
        <f>'Team Batting Stat'!I13</f>
        <v>2</v>
      </c>
      <c r="K15" s="287">
        <f>'Team Batting Stat'!J13</f>
        <v>2</v>
      </c>
      <c r="L15" s="287">
        <f>'Team Batting Stat'!K13</f>
        <v>0</v>
      </c>
      <c r="M15" s="287">
        <f>'Team Batting Stat'!L13</f>
        <v>0</v>
      </c>
      <c r="N15" s="287">
        <f>'Team Batting Stat'!M13</f>
        <v>0</v>
      </c>
      <c r="O15" s="287">
        <f>'Team Batting Stat'!N13</f>
        <v>1</v>
      </c>
      <c r="P15" s="293">
        <f>'Team Batting Stat'!O13</f>
        <v>0.14299999999999999</v>
      </c>
      <c r="Q15" s="287">
        <f>'Team Batting Stat'!P13</f>
        <v>0</v>
      </c>
      <c r="R15" s="287">
        <f>'Team Batting Stat'!Q13</f>
        <v>3</v>
      </c>
      <c r="S15" s="287">
        <f>'Team Batting Stat'!R13</f>
        <v>2</v>
      </c>
      <c r="T15" s="287">
        <f>'Team Batting Stat'!S13</f>
        <v>0</v>
      </c>
      <c r="U15" s="287">
        <f>'Team Batting Stat'!T13</f>
        <v>0</v>
      </c>
      <c r="V15" s="287">
        <f>'Team Batting Stat'!U13</f>
        <v>0</v>
      </c>
      <c r="W15" s="293">
        <f>'Team Batting Stat'!V13</f>
        <v>0.25</v>
      </c>
      <c r="X15" s="293">
        <f>'Team Batting Stat'!W13</f>
        <v>0.14299999999999999</v>
      </c>
      <c r="Y15" s="293">
        <f>'Team Batting Stat'!X13</f>
        <v>0.39300000000000002</v>
      </c>
      <c r="Z15" s="293">
        <f>'Team Batting Stat'!Y13</f>
        <v>0.14299999999999999</v>
      </c>
    </row>
    <row r="16" spans="2:26" ht="17.25" x14ac:dyDescent="0.3">
      <c r="B16" s="289" t="s">
        <v>16</v>
      </c>
      <c r="C16" s="287">
        <f>'Team Batting Stat'!B14</f>
        <v>71</v>
      </c>
      <c r="D16" s="287" t="str">
        <f>'Team Batting Stat'!C14</f>
        <v xml:space="preserve"> Kihyun Kim</v>
      </c>
      <c r="E16" s="286" t="str">
        <f>'Team Batting Stat'!D14</f>
        <v>김기현</v>
      </c>
      <c r="F16" s="287">
        <f>'Team Batting Stat'!E14</f>
        <v>3</v>
      </c>
      <c r="G16" s="287">
        <f>'Team Batting Stat'!F14</f>
        <v>9</v>
      </c>
      <c r="H16" s="287">
        <f>'Team Batting Stat'!G14</f>
        <v>7</v>
      </c>
      <c r="I16" s="287">
        <f>'Team Batting Stat'!H14</f>
        <v>3</v>
      </c>
      <c r="J16" s="287">
        <f>'Team Batting Stat'!I14</f>
        <v>1</v>
      </c>
      <c r="K16" s="287">
        <f>'Team Batting Stat'!J14</f>
        <v>1</v>
      </c>
      <c r="L16" s="287">
        <f>'Team Batting Stat'!K14</f>
        <v>0</v>
      </c>
      <c r="M16" s="287">
        <f>'Team Batting Stat'!L14</f>
        <v>0</v>
      </c>
      <c r="N16" s="287">
        <f>'Team Batting Stat'!M14</f>
        <v>0</v>
      </c>
      <c r="O16" s="287">
        <f>'Team Batting Stat'!N14</f>
        <v>0</v>
      </c>
      <c r="P16" s="293">
        <f>'Team Batting Stat'!O14</f>
        <v>0.14299999999999999</v>
      </c>
      <c r="Q16" s="287">
        <f>'Team Batting Stat'!P14</f>
        <v>1</v>
      </c>
      <c r="R16" s="287">
        <f>'Team Batting Stat'!Q14</f>
        <v>1</v>
      </c>
      <c r="S16" s="287">
        <f>'Team Batting Stat'!R14</f>
        <v>1</v>
      </c>
      <c r="T16" s="287">
        <f>'Team Batting Stat'!S14</f>
        <v>0</v>
      </c>
      <c r="U16" s="287">
        <f>'Team Batting Stat'!T14</f>
        <v>0</v>
      </c>
      <c r="V16" s="287">
        <f>'Team Batting Stat'!U14</f>
        <v>0</v>
      </c>
      <c r="W16" s="293">
        <f>'Team Batting Stat'!V14</f>
        <v>0.33300000000000002</v>
      </c>
      <c r="X16" s="293">
        <f>'Team Batting Stat'!W14</f>
        <v>0.14299999999999999</v>
      </c>
      <c r="Y16" s="293">
        <f>'Team Batting Stat'!X14</f>
        <v>0.47599999999999998</v>
      </c>
      <c r="Z16" s="293">
        <f>'Team Batting Stat'!Y14</f>
        <v>0</v>
      </c>
    </row>
    <row r="17" spans="2:26" ht="17.25" x14ac:dyDescent="0.3">
      <c r="B17" s="289" t="s">
        <v>16</v>
      </c>
      <c r="C17" s="287">
        <f>'Team Batting Stat'!B15</f>
        <v>2</v>
      </c>
      <c r="D17" s="287" t="str">
        <f>'Team Batting Stat'!C15</f>
        <v xml:space="preserve"> Seunghoon Lee</v>
      </c>
      <c r="E17" s="286" t="str">
        <f>'Team Batting Stat'!D15</f>
        <v>이승훈</v>
      </c>
      <c r="F17" s="287">
        <f>'Team Batting Stat'!E15</f>
        <v>1</v>
      </c>
      <c r="G17" s="287">
        <f>'Team Batting Stat'!F15</f>
        <v>2</v>
      </c>
      <c r="H17" s="287">
        <f>'Team Batting Stat'!G15</f>
        <v>2</v>
      </c>
      <c r="I17" s="287">
        <f>'Team Batting Stat'!H15</f>
        <v>0</v>
      </c>
      <c r="J17" s="287">
        <f>'Team Batting Stat'!I15</f>
        <v>0</v>
      </c>
      <c r="K17" s="287">
        <f>'Team Batting Stat'!J15</f>
        <v>0</v>
      </c>
      <c r="L17" s="287">
        <f>'Team Batting Stat'!K15</f>
        <v>0</v>
      </c>
      <c r="M17" s="287">
        <f>'Team Batting Stat'!L15</f>
        <v>0</v>
      </c>
      <c r="N17" s="287">
        <f>'Team Batting Stat'!M15</f>
        <v>0</v>
      </c>
      <c r="O17" s="287">
        <f>'Team Batting Stat'!N15</f>
        <v>0</v>
      </c>
      <c r="P17" s="293">
        <f>'Team Batting Stat'!O15</f>
        <v>0</v>
      </c>
      <c r="Q17" s="287">
        <f>'Team Batting Stat'!P15</f>
        <v>0</v>
      </c>
      <c r="R17" s="287">
        <f>'Team Batting Stat'!Q15</f>
        <v>2</v>
      </c>
      <c r="S17" s="287">
        <f>'Team Batting Stat'!R15</f>
        <v>0</v>
      </c>
      <c r="T17" s="287">
        <f>'Team Batting Stat'!S15</f>
        <v>0</v>
      </c>
      <c r="U17" s="287">
        <f>'Team Batting Stat'!T15</f>
        <v>0</v>
      </c>
      <c r="V17" s="287">
        <f>'Team Batting Stat'!U15</f>
        <v>0</v>
      </c>
      <c r="W17" s="293">
        <f>'Team Batting Stat'!V15</f>
        <v>0</v>
      </c>
      <c r="X17" s="293">
        <f>'Team Batting Stat'!W15</f>
        <v>0</v>
      </c>
      <c r="Y17" s="293">
        <f>'Team Batting Stat'!X15</f>
        <v>0</v>
      </c>
      <c r="Z17" s="293">
        <f>'Team Batting Stat'!Y15</f>
        <v>0</v>
      </c>
    </row>
    <row r="18" spans="2:26" ht="17.25" x14ac:dyDescent="0.3">
      <c r="B18" s="289" t="s">
        <v>16</v>
      </c>
      <c r="C18" s="287">
        <f>'Team Batting Stat'!B16</f>
        <v>26</v>
      </c>
      <c r="D18" s="287" t="str">
        <f>'Team Batting Stat'!C16</f>
        <v xml:space="preserve"> Jaehyun Kim</v>
      </c>
      <c r="E18" s="286" t="str">
        <f>'Team Batting Stat'!D16</f>
        <v>김재현</v>
      </c>
      <c r="F18" s="287">
        <f>'Team Batting Stat'!E16</f>
        <v>1</v>
      </c>
      <c r="G18" s="287">
        <f>'Team Batting Stat'!F16</f>
        <v>1</v>
      </c>
      <c r="H18" s="287">
        <f>'Team Batting Stat'!G16</f>
        <v>1</v>
      </c>
      <c r="I18" s="287">
        <f>'Team Batting Stat'!H16</f>
        <v>0</v>
      </c>
      <c r="J18" s="287">
        <f>'Team Batting Stat'!I16</f>
        <v>0</v>
      </c>
      <c r="K18" s="287">
        <f>'Team Batting Stat'!J16</f>
        <v>0</v>
      </c>
      <c r="L18" s="287">
        <f>'Team Batting Stat'!K16</f>
        <v>0</v>
      </c>
      <c r="M18" s="287">
        <f>'Team Batting Stat'!L16</f>
        <v>0</v>
      </c>
      <c r="N18" s="287">
        <f>'Team Batting Stat'!M16</f>
        <v>0</v>
      </c>
      <c r="O18" s="287">
        <f>'Team Batting Stat'!N16</f>
        <v>0</v>
      </c>
      <c r="P18" s="293">
        <f>'Team Batting Stat'!O16</f>
        <v>0</v>
      </c>
      <c r="Q18" s="287">
        <f>'Team Batting Stat'!P16</f>
        <v>0</v>
      </c>
      <c r="R18" s="287">
        <f>'Team Batting Stat'!Q16</f>
        <v>1</v>
      </c>
      <c r="S18" s="287">
        <f>'Team Batting Stat'!R16</f>
        <v>0</v>
      </c>
      <c r="T18" s="287">
        <f>'Team Batting Stat'!S16</f>
        <v>0</v>
      </c>
      <c r="U18" s="287">
        <f>'Team Batting Stat'!T16</f>
        <v>0</v>
      </c>
      <c r="V18" s="287">
        <f>'Team Batting Stat'!U16</f>
        <v>0</v>
      </c>
      <c r="W18" s="293">
        <f>'Team Batting Stat'!V16</f>
        <v>0</v>
      </c>
      <c r="X18" s="293">
        <f>'Team Batting Stat'!W16</f>
        <v>0</v>
      </c>
      <c r="Y18" s="293">
        <f>'Team Batting Stat'!X16</f>
        <v>0</v>
      </c>
      <c r="Z18" s="293">
        <f>'Team Batting Stat'!Y16</f>
        <v>0</v>
      </c>
    </row>
    <row r="19" spans="2:26" ht="17.25" x14ac:dyDescent="0.3">
      <c r="B19" s="289" t="s">
        <v>16</v>
      </c>
      <c r="C19" s="287">
        <f>'Team Batting Stat'!B17</f>
        <v>85</v>
      </c>
      <c r="D19" s="287" t="str">
        <f>'Team Batting Stat'!C17</f>
        <v xml:space="preserve"> Janghoon Park</v>
      </c>
      <c r="E19" s="286" t="str">
        <f>'Team Batting Stat'!D17</f>
        <v>박장훈</v>
      </c>
      <c r="F19" s="287">
        <f>'Team Batting Stat'!E17</f>
        <v>1</v>
      </c>
      <c r="G19" s="287">
        <f>'Team Batting Stat'!F17</f>
        <v>2</v>
      </c>
      <c r="H19" s="287">
        <f>'Team Batting Stat'!G17</f>
        <v>2</v>
      </c>
      <c r="I19" s="287">
        <f>'Team Batting Stat'!H17</f>
        <v>0</v>
      </c>
      <c r="J19" s="287">
        <f>'Team Batting Stat'!I17</f>
        <v>0</v>
      </c>
      <c r="K19" s="287">
        <f>'Team Batting Stat'!J17</f>
        <v>0</v>
      </c>
      <c r="L19" s="287">
        <f>'Team Batting Stat'!K17</f>
        <v>0</v>
      </c>
      <c r="M19" s="287">
        <f>'Team Batting Stat'!L17</f>
        <v>0</v>
      </c>
      <c r="N19" s="287">
        <f>'Team Batting Stat'!M17</f>
        <v>0</v>
      </c>
      <c r="O19" s="287">
        <f>'Team Batting Stat'!N17</f>
        <v>0</v>
      </c>
      <c r="P19" s="293">
        <f>'Team Batting Stat'!O17</f>
        <v>0</v>
      </c>
      <c r="Q19" s="287">
        <f>'Team Batting Stat'!P17</f>
        <v>0</v>
      </c>
      <c r="R19" s="287">
        <f>'Team Batting Stat'!Q17</f>
        <v>0</v>
      </c>
      <c r="S19" s="287">
        <f>'Team Batting Stat'!R17</f>
        <v>0</v>
      </c>
      <c r="T19" s="287">
        <f>'Team Batting Stat'!S17</f>
        <v>0</v>
      </c>
      <c r="U19" s="287">
        <f>'Team Batting Stat'!T17</f>
        <v>0</v>
      </c>
      <c r="V19" s="287">
        <f>'Team Batting Stat'!U17</f>
        <v>0</v>
      </c>
      <c r="W19" s="293">
        <f>'Team Batting Stat'!V17</f>
        <v>0</v>
      </c>
      <c r="X19" s="293">
        <f>'Team Batting Stat'!W17</f>
        <v>0</v>
      </c>
      <c r="Y19" s="293">
        <f>'Team Batting Stat'!X17</f>
        <v>0</v>
      </c>
      <c r="Z19" s="293">
        <f>'Team Batting Stat'!Y17</f>
        <v>0</v>
      </c>
    </row>
    <row r="20" spans="2:26" ht="17.25" x14ac:dyDescent="0.3">
      <c r="B20" s="289" t="s">
        <v>16</v>
      </c>
      <c r="C20" s="287">
        <f>'Team Batting Stat'!B18</f>
        <v>10</v>
      </c>
      <c r="D20" s="287" t="str">
        <f>'Team Batting Stat'!C18</f>
        <v xml:space="preserve"> Jaeeun Yoo</v>
      </c>
      <c r="E20" s="286" t="str">
        <f>'Team Batting Stat'!D18</f>
        <v>유재은</v>
      </c>
      <c r="F20" s="287">
        <f>'Team Batting Stat'!E18</f>
        <v>1</v>
      </c>
      <c r="G20" s="287">
        <f>'Team Batting Stat'!F18</f>
        <v>1</v>
      </c>
      <c r="H20" s="287">
        <f>'Team Batting Stat'!G18</f>
        <v>1</v>
      </c>
      <c r="I20" s="287">
        <f>'Team Batting Stat'!H18</f>
        <v>0</v>
      </c>
      <c r="J20" s="287">
        <f>'Team Batting Stat'!I18</f>
        <v>0</v>
      </c>
      <c r="K20" s="287">
        <f>'Team Batting Stat'!J18</f>
        <v>0</v>
      </c>
      <c r="L20" s="287">
        <f>'Team Batting Stat'!K18</f>
        <v>0</v>
      </c>
      <c r="M20" s="287">
        <f>'Team Batting Stat'!L18</f>
        <v>0</v>
      </c>
      <c r="N20" s="287">
        <f>'Team Batting Stat'!M18</f>
        <v>0</v>
      </c>
      <c r="O20" s="287">
        <f>'Team Batting Stat'!N18</f>
        <v>0</v>
      </c>
      <c r="P20" s="293">
        <f>'Team Batting Stat'!O18</f>
        <v>0</v>
      </c>
      <c r="Q20" s="287">
        <f>'Team Batting Stat'!P18</f>
        <v>0</v>
      </c>
      <c r="R20" s="287">
        <f>'Team Batting Stat'!Q18</f>
        <v>0</v>
      </c>
      <c r="S20" s="287">
        <f>'Team Batting Stat'!R18</f>
        <v>0</v>
      </c>
      <c r="T20" s="287">
        <f>'Team Batting Stat'!S18</f>
        <v>0</v>
      </c>
      <c r="U20" s="287">
        <f>'Team Batting Stat'!T18</f>
        <v>0</v>
      </c>
      <c r="V20" s="287">
        <f>'Team Batting Stat'!U18</f>
        <v>0</v>
      </c>
      <c r="W20" s="293">
        <f>'Team Batting Stat'!V18</f>
        <v>0</v>
      </c>
      <c r="X20" s="293">
        <f>'Team Batting Stat'!W18</f>
        <v>0</v>
      </c>
      <c r="Y20" s="293">
        <f>'Team Batting Stat'!X18</f>
        <v>0</v>
      </c>
      <c r="Z20" s="293">
        <f>'Team Batting Stat'!Y18</f>
        <v>0</v>
      </c>
    </row>
    <row r="21" spans="2:26" ht="17.25" x14ac:dyDescent="0.3">
      <c r="B21" s="289" t="s">
        <v>12</v>
      </c>
      <c r="C21" s="287">
        <f>'Team Batting Stat'!B26</f>
        <v>99</v>
      </c>
      <c r="D21" s="287" t="str">
        <f>'Team Batting Stat'!C26</f>
        <v xml:space="preserve"> Ben Park</v>
      </c>
      <c r="E21" s="286" t="str">
        <f>'Team Batting Stat'!D26</f>
        <v>박승희</v>
      </c>
      <c r="F21" s="287">
        <f>'Team Batting Stat'!E26</f>
        <v>3</v>
      </c>
      <c r="G21" s="287">
        <f>'Team Batting Stat'!F26</f>
        <v>15</v>
      </c>
      <c r="H21" s="287">
        <f>'Team Batting Stat'!G26</f>
        <v>7</v>
      </c>
      <c r="I21" s="287">
        <f>'Team Batting Stat'!H26</f>
        <v>4</v>
      </c>
      <c r="J21" s="287">
        <f>'Team Batting Stat'!I26</f>
        <v>4</v>
      </c>
      <c r="K21" s="287">
        <f>'Team Batting Stat'!J26</f>
        <v>4</v>
      </c>
      <c r="L21" s="287">
        <f>'Team Batting Stat'!K26</f>
        <v>0</v>
      </c>
      <c r="M21" s="287">
        <f>'Team Batting Stat'!L26</f>
        <v>0</v>
      </c>
      <c r="N21" s="287">
        <f>'Team Batting Stat'!M26</f>
        <v>0</v>
      </c>
      <c r="O21" s="287">
        <f>'Team Batting Stat'!N26</f>
        <v>4</v>
      </c>
      <c r="P21" s="293">
        <f>'Team Batting Stat'!O26</f>
        <v>0.57099999999999995</v>
      </c>
      <c r="Q21" s="287">
        <f>'Team Batting Stat'!P26</f>
        <v>5</v>
      </c>
      <c r="R21" s="287">
        <f>'Team Batting Stat'!Q26</f>
        <v>0</v>
      </c>
      <c r="S21" s="287">
        <f>'Team Batting Stat'!R26</f>
        <v>2</v>
      </c>
      <c r="T21" s="287">
        <f>'Team Batting Stat'!S26</f>
        <v>1</v>
      </c>
      <c r="U21" s="287">
        <f>'Team Batting Stat'!T26</f>
        <v>0</v>
      </c>
      <c r="V21" s="287">
        <f>'Team Batting Stat'!U26</f>
        <v>1</v>
      </c>
      <c r="W21" s="293">
        <f>'Team Batting Stat'!V26</f>
        <v>0.73299999999999998</v>
      </c>
      <c r="X21" s="293">
        <f>'Team Batting Stat'!W26</f>
        <v>0.57099999999999995</v>
      </c>
      <c r="Y21" s="293">
        <f>'Team Batting Stat'!X26</f>
        <v>1.3049999999999999</v>
      </c>
      <c r="Z21" s="293">
        <f>'Team Batting Stat'!Y26</f>
        <v>1</v>
      </c>
    </row>
    <row r="22" spans="2:26" ht="17.25" x14ac:dyDescent="0.3">
      <c r="B22" s="289" t="s">
        <v>12</v>
      </c>
      <c r="C22" s="287">
        <f>'Team Batting Stat'!B27</f>
        <v>7</v>
      </c>
      <c r="D22" s="287" t="str">
        <f>'Team Batting Stat'!C27</f>
        <v xml:space="preserve"> Paul Chu</v>
      </c>
      <c r="E22" s="286" t="str">
        <f>'Team Batting Stat'!D27</f>
        <v>주민석</v>
      </c>
      <c r="F22" s="287">
        <f>'Team Batting Stat'!E27</f>
        <v>2</v>
      </c>
      <c r="G22" s="287">
        <f>'Team Batting Stat'!F27</f>
        <v>11</v>
      </c>
      <c r="H22" s="287">
        <f>'Team Batting Stat'!G27</f>
        <v>9</v>
      </c>
      <c r="I22" s="287">
        <f>'Team Batting Stat'!H27</f>
        <v>5</v>
      </c>
      <c r="J22" s="287">
        <f>'Team Batting Stat'!I27</f>
        <v>5</v>
      </c>
      <c r="K22" s="287">
        <f>'Team Batting Stat'!J27</f>
        <v>3</v>
      </c>
      <c r="L22" s="287">
        <f>'Team Batting Stat'!K27</f>
        <v>2</v>
      </c>
      <c r="M22" s="287">
        <f>'Team Batting Stat'!L27</f>
        <v>0</v>
      </c>
      <c r="N22" s="287">
        <f>'Team Batting Stat'!M27</f>
        <v>0</v>
      </c>
      <c r="O22" s="287">
        <f>'Team Batting Stat'!N27</f>
        <v>2</v>
      </c>
      <c r="P22" s="293">
        <f>'Team Batting Stat'!O27</f>
        <v>0.55600000000000005</v>
      </c>
      <c r="Q22" s="287">
        <f>'Team Batting Stat'!P27</f>
        <v>1</v>
      </c>
      <c r="R22" s="287">
        <f>'Team Batting Stat'!Q27</f>
        <v>0</v>
      </c>
      <c r="S22" s="287">
        <f>'Team Batting Stat'!R27</f>
        <v>1</v>
      </c>
      <c r="T22" s="287">
        <f>'Team Batting Stat'!S27</f>
        <v>1</v>
      </c>
      <c r="U22" s="287">
        <f>'Team Batting Stat'!T27</f>
        <v>0</v>
      </c>
      <c r="V22" s="287">
        <f>'Team Batting Stat'!U27</f>
        <v>0</v>
      </c>
      <c r="W22" s="293">
        <f>'Team Batting Stat'!V27</f>
        <v>0.63600000000000001</v>
      </c>
      <c r="X22" s="293">
        <f>'Team Batting Stat'!W27</f>
        <v>0.77800000000000002</v>
      </c>
      <c r="Y22" s="293">
        <f>'Team Batting Stat'!X27</f>
        <v>1.4139999999999999</v>
      </c>
      <c r="Z22" s="293">
        <f>'Team Batting Stat'!Y27</f>
        <v>0.4</v>
      </c>
    </row>
    <row r="23" spans="2:26" ht="17.25" x14ac:dyDescent="0.3">
      <c r="B23" s="289" t="s">
        <v>12</v>
      </c>
      <c r="C23" s="287">
        <f>'Team Batting Stat'!B28</f>
        <v>27</v>
      </c>
      <c r="D23" s="287" t="str">
        <f>'Team Batting Stat'!C28</f>
        <v xml:space="preserve"> Jemin Kim</v>
      </c>
      <c r="E23" s="286" t="str">
        <f>'Team Batting Stat'!D28</f>
        <v>김재민</v>
      </c>
      <c r="F23" s="287">
        <f>'Team Batting Stat'!E28</f>
        <v>3</v>
      </c>
      <c r="G23" s="287">
        <f>'Team Batting Stat'!F28</f>
        <v>17</v>
      </c>
      <c r="H23" s="287">
        <f>'Team Batting Stat'!G28</f>
        <v>14</v>
      </c>
      <c r="I23" s="287">
        <f>'Team Batting Stat'!H28</f>
        <v>7</v>
      </c>
      <c r="J23" s="287">
        <f>'Team Batting Stat'!I28</f>
        <v>7</v>
      </c>
      <c r="K23" s="287">
        <f>'Team Batting Stat'!J28</f>
        <v>3</v>
      </c>
      <c r="L23" s="287">
        <f>'Team Batting Stat'!K28</f>
        <v>3</v>
      </c>
      <c r="M23" s="287">
        <f>'Team Batting Stat'!L28</f>
        <v>1</v>
      </c>
      <c r="N23" s="287">
        <f>'Team Batting Stat'!M28</f>
        <v>0</v>
      </c>
      <c r="O23" s="287">
        <f>'Team Batting Stat'!N28</f>
        <v>5</v>
      </c>
      <c r="P23" s="293">
        <f>'Team Batting Stat'!O28</f>
        <v>0.5</v>
      </c>
      <c r="Q23" s="287">
        <f>'Team Batting Stat'!P28</f>
        <v>2</v>
      </c>
      <c r="R23" s="287">
        <f>'Team Batting Stat'!Q28</f>
        <v>4</v>
      </c>
      <c r="S23" s="287">
        <f>'Team Batting Stat'!R28</f>
        <v>1</v>
      </c>
      <c r="T23" s="287">
        <f>'Team Batting Stat'!S28</f>
        <v>6</v>
      </c>
      <c r="U23" s="287">
        <f>'Team Batting Stat'!T28</f>
        <v>0</v>
      </c>
      <c r="V23" s="287">
        <f>'Team Batting Stat'!U28</f>
        <v>0</v>
      </c>
      <c r="W23" s="293">
        <f>'Team Batting Stat'!V28</f>
        <v>0.58799999999999997</v>
      </c>
      <c r="X23" s="293">
        <f>'Team Batting Stat'!W28</f>
        <v>0.85699999999999998</v>
      </c>
      <c r="Y23" s="293">
        <f>'Team Batting Stat'!X28</f>
        <v>1.4450000000000001</v>
      </c>
      <c r="Z23" s="293">
        <f>'Team Batting Stat'!Y28</f>
        <v>0.33300000000000002</v>
      </c>
    </row>
    <row r="24" spans="2:26" ht="17.25" x14ac:dyDescent="0.3">
      <c r="B24" s="289" t="s">
        <v>12</v>
      </c>
      <c r="C24" s="287">
        <f>'Team Batting Stat'!B29</f>
        <v>38</v>
      </c>
      <c r="D24" s="287" t="str">
        <f>'Team Batting Stat'!C29</f>
        <v xml:space="preserve"> Hoyoung Kim</v>
      </c>
      <c r="E24" s="286" t="str">
        <f>'Team Batting Stat'!D29</f>
        <v>김호영</v>
      </c>
      <c r="F24" s="287">
        <f>'Team Batting Stat'!E29</f>
        <v>2</v>
      </c>
      <c r="G24" s="287">
        <f>'Team Batting Stat'!F29</f>
        <v>10</v>
      </c>
      <c r="H24" s="287">
        <f>'Team Batting Stat'!G29</f>
        <v>8</v>
      </c>
      <c r="I24" s="287">
        <f>'Team Batting Stat'!H29</f>
        <v>3</v>
      </c>
      <c r="J24" s="287">
        <f>'Team Batting Stat'!I29</f>
        <v>4</v>
      </c>
      <c r="K24" s="287">
        <f>'Team Batting Stat'!J29</f>
        <v>4</v>
      </c>
      <c r="L24" s="287">
        <f>'Team Batting Stat'!K29</f>
        <v>0</v>
      </c>
      <c r="M24" s="287">
        <f>'Team Batting Stat'!L29</f>
        <v>0</v>
      </c>
      <c r="N24" s="287">
        <f>'Team Batting Stat'!M29</f>
        <v>0</v>
      </c>
      <c r="O24" s="287">
        <f>'Team Batting Stat'!N29</f>
        <v>2</v>
      </c>
      <c r="P24" s="293">
        <f>'Team Batting Stat'!O29</f>
        <v>0.5</v>
      </c>
      <c r="Q24" s="287">
        <f>'Team Batting Stat'!P29</f>
        <v>0</v>
      </c>
      <c r="R24" s="287">
        <f>'Team Batting Stat'!Q29</f>
        <v>1</v>
      </c>
      <c r="S24" s="287">
        <f>'Team Batting Stat'!R29</f>
        <v>2</v>
      </c>
      <c r="T24" s="287">
        <f>'Team Batting Stat'!S29</f>
        <v>0</v>
      </c>
      <c r="U24" s="287">
        <f>'Team Batting Stat'!T29</f>
        <v>1</v>
      </c>
      <c r="V24" s="287">
        <f>'Team Batting Stat'!U29</f>
        <v>0</v>
      </c>
      <c r="W24" s="293">
        <f>'Team Batting Stat'!V29</f>
        <v>0.6</v>
      </c>
      <c r="X24" s="293">
        <f>'Team Batting Stat'!W29</f>
        <v>0.5</v>
      </c>
      <c r="Y24" s="293">
        <f>'Team Batting Stat'!X29</f>
        <v>1.1000000000000001</v>
      </c>
      <c r="Z24" s="293">
        <f>'Team Batting Stat'!Y29</f>
        <v>0.33300000000000002</v>
      </c>
    </row>
    <row r="25" spans="2:26" ht="17.25" x14ac:dyDescent="0.3">
      <c r="B25" s="289" t="s">
        <v>12</v>
      </c>
      <c r="C25" s="287">
        <f>'Team Batting Stat'!B30</f>
        <v>21</v>
      </c>
      <c r="D25" s="287" t="str">
        <f>'Team Batting Stat'!C30</f>
        <v xml:space="preserve"> Kyungmin Lee</v>
      </c>
      <c r="E25" s="286" t="str">
        <f>'Team Batting Stat'!D30</f>
        <v>이경민</v>
      </c>
      <c r="F25" s="287">
        <f>'Team Batting Stat'!E30</f>
        <v>3</v>
      </c>
      <c r="G25" s="287">
        <f>'Team Batting Stat'!F30</f>
        <v>17</v>
      </c>
      <c r="H25" s="287">
        <f>'Team Batting Stat'!G30</f>
        <v>16</v>
      </c>
      <c r="I25" s="287">
        <f>'Team Batting Stat'!H30</f>
        <v>2</v>
      </c>
      <c r="J25" s="287">
        <f>'Team Batting Stat'!I30</f>
        <v>6</v>
      </c>
      <c r="K25" s="287">
        <f>'Team Batting Stat'!J30</f>
        <v>3</v>
      </c>
      <c r="L25" s="287">
        <f>'Team Batting Stat'!K30</f>
        <v>2</v>
      </c>
      <c r="M25" s="287">
        <f>'Team Batting Stat'!L30</f>
        <v>1</v>
      </c>
      <c r="N25" s="287">
        <f>'Team Batting Stat'!M30</f>
        <v>0</v>
      </c>
      <c r="O25" s="287">
        <f>'Team Batting Stat'!N30</f>
        <v>5</v>
      </c>
      <c r="P25" s="293">
        <f>'Team Batting Stat'!O30</f>
        <v>0.375</v>
      </c>
      <c r="Q25" s="287">
        <f>'Team Batting Stat'!P30</f>
        <v>1</v>
      </c>
      <c r="R25" s="287">
        <f>'Team Batting Stat'!Q30</f>
        <v>3</v>
      </c>
      <c r="S25" s="287">
        <f>'Team Batting Stat'!R30</f>
        <v>0</v>
      </c>
      <c r="T25" s="287">
        <f>'Team Batting Stat'!S30</f>
        <v>1</v>
      </c>
      <c r="U25" s="287">
        <f>'Team Batting Stat'!T30</f>
        <v>0</v>
      </c>
      <c r="V25" s="287">
        <f>'Team Batting Stat'!U30</f>
        <v>0</v>
      </c>
      <c r="W25" s="293">
        <f>'Team Batting Stat'!V30</f>
        <v>0.41199999999999998</v>
      </c>
      <c r="X25" s="293">
        <f>'Team Batting Stat'!W30</f>
        <v>0.625</v>
      </c>
      <c r="Y25" s="293">
        <f>'Team Batting Stat'!X30</f>
        <v>1.0369999999999999</v>
      </c>
      <c r="Z25" s="293">
        <f>'Team Batting Stat'!Y30</f>
        <v>0.41699999999999998</v>
      </c>
    </row>
    <row r="26" spans="2:26" ht="17.25" x14ac:dyDescent="0.3">
      <c r="B26" s="289" t="s">
        <v>12</v>
      </c>
      <c r="C26" s="287">
        <f>'Team Batting Stat'!B31</f>
        <v>29</v>
      </c>
      <c r="D26" s="287" t="str">
        <f>'Team Batting Stat'!C31</f>
        <v xml:space="preserve"> Kyuyoun Lee</v>
      </c>
      <c r="E26" s="286" t="str">
        <f>'Team Batting Stat'!D31</f>
        <v>이규연</v>
      </c>
      <c r="F26" s="287">
        <f>'Team Batting Stat'!E31</f>
        <v>3</v>
      </c>
      <c r="G26" s="287">
        <f>'Team Batting Stat'!F31</f>
        <v>14</v>
      </c>
      <c r="H26" s="287">
        <f>'Team Batting Stat'!G31</f>
        <v>14</v>
      </c>
      <c r="I26" s="287">
        <f>'Team Batting Stat'!H31</f>
        <v>2</v>
      </c>
      <c r="J26" s="287">
        <f>'Team Batting Stat'!I31</f>
        <v>5</v>
      </c>
      <c r="K26" s="287">
        <f>'Team Batting Stat'!J31</f>
        <v>5</v>
      </c>
      <c r="L26" s="287">
        <f>'Team Batting Stat'!K31</f>
        <v>0</v>
      </c>
      <c r="M26" s="287">
        <f>'Team Batting Stat'!L31</f>
        <v>0</v>
      </c>
      <c r="N26" s="287">
        <f>'Team Batting Stat'!M31</f>
        <v>0</v>
      </c>
      <c r="O26" s="287">
        <f>'Team Batting Stat'!N31</f>
        <v>1</v>
      </c>
      <c r="P26" s="293">
        <f>'Team Batting Stat'!O31</f>
        <v>0.35699999999999998</v>
      </c>
      <c r="Q26" s="287">
        <f>'Team Batting Stat'!P31</f>
        <v>0</v>
      </c>
      <c r="R26" s="287">
        <f>'Team Batting Stat'!Q31</f>
        <v>3</v>
      </c>
      <c r="S26" s="287">
        <f>'Team Batting Stat'!R31</f>
        <v>0</v>
      </c>
      <c r="T26" s="287">
        <f>'Team Batting Stat'!S31</f>
        <v>2</v>
      </c>
      <c r="U26" s="287">
        <f>'Team Batting Stat'!T31</f>
        <v>0</v>
      </c>
      <c r="V26" s="287">
        <f>'Team Batting Stat'!U31</f>
        <v>0</v>
      </c>
      <c r="W26" s="293">
        <f>'Team Batting Stat'!V31</f>
        <v>0.35699999999999998</v>
      </c>
      <c r="X26" s="293">
        <f>'Team Batting Stat'!W31</f>
        <v>0.35699999999999998</v>
      </c>
      <c r="Y26" s="293">
        <f>'Team Batting Stat'!X31</f>
        <v>0.71399999999999997</v>
      </c>
      <c r="Z26" s="293">
        <f>'Team Batting Stat'!Y31</f>
        <v>0.33300000000000002</v>
      </c>
    </row>
    <row r="27" spans="2:26" ht="17.25" x14ac:dyDescent="0.3">
      <c r="B27" s="289" t="s">
        <v>12</v>
      </c>
      <c r="C27" s="287">
        <f>'Team Batting Stat'!B32</f>
        <v>12</v>
      </c>
      <c r="D27" s="287" t="str">
        <f>'Team Batting Stat'!C32</f>
        <v xml:space="preserve"> Martin Hwang</v>
      </c>
      <c r="E27" s="286" t="str">
        <f>'Team Batting Stat'!D32</f>
        <v>황석구</v>
      </c>
      <c r="F27" s="287">
        <f>'Team Batting Stat'!E32</f>
        <v>2</v>
      </c>
      <c r="G27" s="287">
        <f>'Team Batting Stat'!F32</f>
        <v>3</v>
      </c>
      <c r="H27" s="287">
        <f>'Team Batting Stat'!G32</f>
        <v>3</v>
      </c>
      <c r="I27" s="287">
        <f>'Team Batting Stat'!H32</f>
        <v>1</v>
      </c>
      <c r="J27" s="287">
        <f>'Team Batting Stat'!I32</f>
        <v>1</v>
      </c>
      <c r="K27" s="287">
        <f>'Team Batting Stat'!J32</f>
        <v>1</v>
      </c>
      <c r="L27" s="287">
        <f>'Team Batting Stat'!K32</f>
        <v>0</v>
      </c>
      <c r="M27" s="287">
        <f>'Team Batting Stat'!L32</f>
        <v>0</v>
      </c>
      <c r="N27" s="287">
        <f>'Team Batting Stat'!M32</f>
        <v>0</v>
      </c>
      <c r="O27" s="287">
        <f>'Team Batting Stat'!N32</f>
        <v>0</v>
      </c>
      <c r="P27" s="293">
        <f>'Team Batting Stat'!O32</f>
        <v>0.33300000000000002</v>
      </c>
      <c r="Q27" s="287">
        <f>'Team Batting Stat'!P32</f>
        <v>0</v>
      </c>
      <c r="R27" s="287">
        <f>'Team Batting Stat'!Q32</f>
        <v>0</v>
      </c>
      <c r="S27" s="287">
        <f>'Team Batting Stat'!R32</f>
        <v>0</v>
      </c>
      <c r="T27" s="287">
        <f>'Team Batting Stat'!S32</f>
        <v>0</v>
      </c>
      <c r="U27" s="287">
        <f>'Team Batting Stat'!T32</f>
        <v>0</v>
      </c>
      <c r="V27" s="287">
        <f>'Team Batting Stat'!U32</f>
        <v>0</v>
      </c>
      <c r="W27" s="293">
        <f>'Team Batting Stat'!V32</f>
        <v>0.33300000000000002</v>
      </c>
      <c r="X27" s="293">
        <f>'Team Batting Stat'!W32</f>
        <v>0.33300000000000002</v>
      </c>
      <c r="Y27" s="293">
        <f>'Team Batting Stat'!X32</f>
        <v>0.66700000000000004</v>
      </c>
      <c r="Z27" s="293">
        <f>'Team Batting Stat'!Y32</f>
        <v>0</v>
      </c>
    </row>
    <row r="28" spans="2:26" ht="17.25" x14ac:dyDescent="0.3">
      <c r="B28" s="289" t="s">
        <v>12</v>
      </c>
      <c r="C28" s="287">
        <f>'Team Batting Stat'!B33</f>
        <v>2</v>
      </c>
      <c r="D28" s="287" t="str">
        <f>'Team Batting Stat'!C33</f>
        <v xml:space="preserve"> Sungjoo Lee</v>
      </c>
      <c r="E28" s="286" t="str">
        <f>'Team Batting Stat'!D33</f>
        <v>이성주</v>
      </c>
      <c r="F28" s="287">
        <f>'Team Batting Stat'!E33</f>
        <v>1</v>
      </c>
      <c r="G28" s="287">
        <f>'Team Batting Stat'!F33</f>
        <v>4</v>
      </c>
      <c r="H28" s="287">
        <f>'Team Batting Stat'!G33</f>
        <v>3</v>
      </c>
      <c r="I28" s="287">
        <f>'Team Batting Stat'!H33</f>
        <v>2</v>
      </c>
      <c r="J28" s="287">
        <f>'Team Batting Stat'!I33</f>
        <v>1</v>
      </c>
      <c r="K28" s="287">
        <f>'Team Batting Stat'!J33</f>
        <v>1</v>
      </c>
      <c r="L28" s="287">
        <f>'Team Batting Stat'!K33</f>
        <v>0</v>
      </c>
      <c r="M28" s="287">
        <f>'Team Batting Stat'!L33</f>
        <v>0</v>
      </c>
      <c r="N28" s="287">
        <f>'Team Batting Stat'!M33</f>
        <v>0</v>
      </c>
      <c r="O28" s="287">
        <f>'Team Batting Stat'!N33</f>
        <v>2</v>
      </c>
      <c r="P28" s="293">
        <f>'Team Batting Stat'!O33</f>
        <v>0.33300000000000002</v>
      </c>
      <c r="Q28" s="287">
        <f>'Team Batting Stat'!P33</f>
        <v>1</v>
      </c>
      <c r="R28" s="287">
        <f>'Team Batting Stat'!Q33</f>
        <v>0</v>
      </c>
      <c r="S28" s="287">
        <f>'Team Batting Stat'!R33</f>
        <v>0</v>
      </c>
      <c r="T28" s="287">
        <f>'Team Batting Stat'!S33</f>
        <v>0</v>
      </c>
      <c r="U28" s="287">
        <f>'Team Batting Stat'!T33</f>
        <v>0</v>
      </c>
      <c r="V28" s="287">
        <f>'Team Batting Stat'!U33</f>
        <v>0</v>
      </c>
      <c r="W28" s="293">
        <f>'Team Batting Stat'!V33</f>
        <v>0.5</v>
      </c>
      <c r="X28" s="293">
        <f>'Team Batting Stat'!W33</f>
        <v>0.33300000000000002</v>
      </c>
      <c r="Y28" s="293">
        <f>'Team Batting Stat'!X33</f>
        <v>0.83299999999999996</v>
      </c>
      <c r="Z28" s="293">
        <f>'Team Batting Stat'!Y33</f>
        <v>0.33300000000000002</v>
      </c>
    </row>
    <row r="29" spans="2:26" ht="17.25" x14ac:dyDescent="0.3">
      <c r="B29" s="289" t="s">
        <v>12</v>
      </c>
      <c r="C29" s="287">
        <f>'Team Batting Stat'!B34</f>
        <v>24</v>
      </c>
      <c r="D29" s="287" t="str">
        <f>'Team Batting Stat'!C34</f>
        <v xml:space="preserve"> Wonseok Kim</v>
      </c>
      <c r="E29" s="286" t="str">
        <f>'Team Batting Stat'!D34</f>
        <v>김원석</v>
      </c>
      <c r="F29" s="287">
        <f>'Team Batting Stat'!E34</f>
        <v>3</v>
      </c>
      <c r="G29" s="287">
        <f>'Team Batting Stat'!F34</f>
        <v>16</v>
      </c>
      <c r="H29" s="287">
        <f>'Team Batting Stat'!G34</f>
        <v>14</v>
      </c>
      <c r="I29" s="287">
        <f>'Team Batting Stat'!H34</f>
        <v>2</v>
      </c>
      <c r="J29" s="287">
        <f>'Team Batting Stat'!I34</f>
        <v>4</v>
      </c>
      <c r="K29" s="287">
        <f>'Team Batting Stat'!J34</f>
        <v>4</v>
      </c>
      <c r="L29" s="287">
        <f>'Team Batting Stat'!K34</f>
        <v>0</v>
      </c>
      <c r="M29" s="287">
        <f>'Team Batting Stat'!L34</f>
        <v>0</v>
      </c>
      <c r="N29" s="287">
        <f>'Team Batting Stat'!M34</f>
        <v>0</v>
      </c>
      <c r="O29" s="287">
        <f>'Team Batting Stat'!N34</f>
        <v>2</v>
      </c>
      <c r="P29" s="293">
        <f>'Team Batting Stat'!O34</f>
        <v>0.28599999999999998</v>
      </c>
      <c r="Q29" s="287">
        <f>'Team Batting Stat'!P34</f>
        <v>2</v>
      </c>
      <c r="R29" s="287">
        <f>'Team Batting Stat'!Q34</f>
        <v>1</v>
      </c>
      <c r="S29" s="287">
        <f>'Team Batting Stat'!R34</f>
        <v>0</v>
      </c>
      <c r="T29" s="287">
        <f>'Team Batting Stat'!S34</f>
        <v>3</v>
      </c>
      <c r="U29" s="287">
        <f>'Team Batting Stat'!T34</f>
        <v>0</v>
      </c>
      <c r="V29" s="287">
        <f>'Team Batting Stat'!U34</f>
        <v>0</v>
      </c>
      <c r="W29" s="293">
        <f>'Team Batting Stat'!V34</f>
        <v>0.375</v>
      </c>
      <c r="X29" s="293">
        <f>'Team Batting Stat'!W34</f>
        <v>0.28599999999999998</v>
      </c>
      <c r="Y29" s="293">
        <f>'Team Batting Stat'!X34</f>
        <v>0.66100000000000003</v>
      </c>
      <c r="Z29" s="293">
        <f>'Team Batting Stat'!Y34</f>
        <v>0.111</v>
      </c>
    </row>
    <row r="30" spans="2:26" ht="17.25" x14ac:dyDescent="0.3">
      <c r="B30" s="289" t="s">
        <v>12</v>
      </c>
      <c r="C30" s="287">
        <f>'Team Batting Stat'!B35</f>
        <v>5</v>
      </c>
      <c r="D30" s="287" t="str">
        <f>'Team Batting Stat'!C35</f>
        <v xml:space="preserve"> Jinwook Park</v>
      </c>
      <c r="E30" s="286" t="str">
        <f>'Team Batting Stat'!D35</f>
        <v>박진욱</v>
      </c>
      <c r="F30" s="287">
        <f>'Team Batting Stat'!E35</f>
        <v>2</v>
      </c>
      <c r="G30" s="287">
        <f>'Team Batting Stat'!F35</f>
        <v>5</v>
      </c>
      <c r="H30" s="287">
        <f>'Team Batting Stat'!G35</f>
        <v>4</v>
      </c>
      <c r="I30" s="287">
        <f>'Team Batting Stat'!H35</f>
        <v>1</v>
      </c>
      <c r="J30" s="287">
        <f>'Team Batting Stat'!I35</f>
        <v>1</v>
      </c>
      <c r="K30" s="287">
        <f>'Team Batting Stat'!J35</f>
        <v>1</v>
      </c>
      <c r="L30" s="287">
        <f>'Team Batting Stat'!K35</f>
        <v>0</v>
      </c>
      <c r="M30" s="287">
        <f>'Team Batting Stat'!L35</f>
        <v>0</v>
      </c>
      <c r="N30" s="287">
        <f>'Team Batting Stat'!M35</f>
        <v>0</v>
      </c>
      <c r="O30" s="287">
        <f>'Team Batting Stat'!N35</f>
        <v>0</v>
      </c>
      <c r="P30" s="293">
        <f>'Team Batting Stat'!O35</f>
        <v>0.25</v>
      </c>
      <c r="Q30" s="287">
        <f>'Team Batting Stat'!P35</f>
        <v>1</v>
      </c>
      <c r="R30" s="287">
        <f>'Team Batting Stat'!Q35</f>
        <v>1</v>
      </c>
      <c r="S30" s="287">
        <f>'Team Batting Stat'!R35</f>
        <v>0</v>
      </c>
      <c r="T30" s="287">
        <f>'Team Batting Stat'!S35</f>
        <v>0</v>
      </c>
      <c r="U30" s="287">
        <f>'Team Batting Stat'!T35</f>
        <v>0</v>
      </c>
      <c r="V30" s="287">
        <f>'Team Batting Stat'!U35</f>
        <v>0</v>
      </c>
      <c r="W30" s="293">
        <f>'Team Batting Stat'!V35</f>
        <v>0.4</v>
      </c>
      <c r="X30" s="293">
        <f>'Team Batting Stat'!W35</f>
        <v>0.25</v>
      </c>
      <c r="Y30" s="293">
        <f>'Team Batting Stat'!X35</f>
        <v>0.65</v>
      </c>
      <c r="Z30" s="293">
        <f>'Team Batting Stat'!Y35</f>
        <v>1</v>
      </c>
    </row>
    <row r="31" spans="2:26" ht="17.25" x14ac:dyDescent="0.3">
      <c r="B31" s="289" t="s">
        <v>12</v>
      </c>
      <c r="C31" s="287">
        <f>'Team Batting Stat'!B36</f>
        <v>87</v>
      </c>
      <c r="D31" s="287" t="str">
        <f>'Team Batting Stat'!C36</f>
        <v xml:space="preserve"> Donhoi Kwon</v>
      </c>
      <c r="E31" s="286" t="str">
        <f>'Team Batting Stat'!D36</f>
        <v>권돈호;</v>
      </c>
      <c r="F31" s="287">
        <f>'Team Batting Stat'!E36</f>
        <v>3</v>
      </c>
      <c r="G31" s="287">
        <f>'Team Batting Stat'!F36</f>
        <v>16</v>
      </c>
      <c r="H31" s="287">
        <f>'Team Batting Stat'!G36</f>
        <v>13</v>
      </c>
      <c r="I31" s="287">
        <f>'Team Batting Stat'!H36</f>
        <v>4</v>
      </c>
      <c r="J31" s="287">
        <f>'Team Batting Stat'!I36</f>
        <v>3</v>
      </c>
      <c r="K31" s="287">
        <f>'Team Batting Stat'!J36</f>
        <v>1</v>
      </c>
      <c r="L31" s="287">
        <f>'Team Batting Stat'!K36</f>
        <v>2</v>
      </c>
      <c r="M31" s="287">
        <f>'Team Batting Stat'!L36</f>
        <v>0</v>
      </c>
      <c r="N31" s="287">
        <f>'Team Batting Stat'!M36</f>
        <v>0</v>
      </c>
      <c r="O31" s="287">
        <f>'Team Batting Stat'!N36</f>
        <v>1</v>
      </c>
      <c r="P31" s="293">
        <f>'Team Batting Stat'!O36</f>
        <v>0.23100000000000001</v>
      </c>
      <c r="Q31" s="287">
        <f>'Team Batting Stat'!P36</f>
        <v>3</v>
      </c>
      <c r="R31" s="287">
        <f>'Team Batting Stat'!Q36</f>
        <v>6</v>
      </c>
      <c r="S31" s="287">
        <f>'Team Batting Stat'!R36</f>
        <v>0</v>
      </c>
      <c r="T31" s="287">
        <f>'Team Batting Stat'!S36</f>
        <v>1</v>
      </c>
      <c r="U31" s="287">
        <f>'Team Batting Stat'!T36</f>
        <v>1</v>
      </c>
      <c r="V31" s="287">
        <f>'Team Batting Stat'!U36</f>
        <v>0</v>
      </c>
      <c r="W31" s="293">
        <f>'Team Batting Stat'!V36</f>
        <v>0.375</v>
      </c>
      <c r="X31" s="293">
        <f>'Team Batting Stat'!W36</f>
        <v>0.38500000000000001</v>
      </c>
      <c r="Y31" s="293">
        <f>'Team Batting Stat'!X36</f>
        <v>0.76</v>
      </c>
      <c r="Z31" s="293">
        <f>'Team Batting Stat'!Y36</f>
        <v>0.222</v>
      </c>
    </row>
    <row r="32" spans="2:26" ht="17.25" x14ac:dyDescent="0.3">
      <c r="B32" s="289" t="s">
        <v>12</v>
      </c>
      <c r="C32" s="287">
        <f>'Team Batting Stat'!B37</f>
        <v>1</v>
      </c>
      <c r="D32" s="287" t="str">
        <f>'Team Batting Stat'!C37</f>
        <v xml:space="preserve"> Jonghyong Kim</v>
      </c>
      <c r="E32" s="286" t="str">
        <f>'Team Batting Stat'!D37</f>
        <v>김종형</v>
      </c>
      <c r="F32" s="287">
        <f>'Team Batting Stat'!E37</f>
        <v>1</v>
      </c>
      <c r="G32" s="287">
        <f>'Team Batting Stat'!F37</f>
        <v>5</v>
      </c>
      <c r="H32" s="287">
        <f>'Team Batting Stat'!G37</f>
        <v>5</v>
      </c>
      <c r="I32" s="287">
        <f>'Team Batting Stat'!H37</f>
        <v>1</v>
      </c>
      <c r="J32" s="287">
        <f>'Team Batting Stat'!I37</f>
        <v>1</v>
      </c>
      <c r="K32" s="287">
        <f>'Team Batting Stat'!J37</f>
        <v>1</v>
      </c>
      <c r="L32" s="287">
        <f>'Team Batting Stat'!K37</f>
        <v>0</v>
      </c>
      <c r="M32" s="287">
        <f>'Team Batting Stat'!L37</f>
        <v>0</v>
      </c>
      <c r="N32" s="287">
        <f>'Team Batting Stat'!M37</f>
        <v>0</v>
      </c>
      <c r="O32" s="287">
        <f>'Team Batting Stat'!N37</f>
        <v>0</v>
      </c>
      <c r="P32" s="293">
        <f>'Team Batting Stat'!O37</f>
        <v>0.2</v>
      </c>
      <c r="Q32" s="287">
        <f>'Team Batting Stat'!P37</f>
        <v>0</v>
      </c>
      <c r="R32" s="287">
        <f>'Team Batting Stat'!Q37</f>
        <v>0</v>
      </c>
      <c r="S32" s="287">
        <f>'Team Batting Stat'!R37</f>
        <v>0</v>
      </c>
      <c r="T32" s="287">
        <f>'Team Batting Stat'!S37</f>
        <v>0</v>
      </c>
      <c r="U32" s="287">
        <f>'Team Batting Stat'!T37</f>
        <v>0</v>
      </c>
      <c r="V32" s="287">
        <f>'Team Batting Stat'!U37</f>
        <v>0</v>
      </c>
      <c r="W32" s="293">
        <f>'Team Batting Stat'!V37</f>
        <v>0.2</v>
      </c>
      <c r="X32" s="293">
        <f>'Team Batting Stat'!W37</f>
        <v>0.2</v>
      </c>
      <c r="Y32" s="293">
        <f>'Team Batting Stat'!X37</f>
        <v>0.4</v>
      </c>
      <c r="Z32" s="293">
        <f>'Team Batting Stat'!Y37</f>
        <v>0</v>
      </c>
    </row>
    <row r="33" spans="2:26" ht="17.25" x14ac:dyDescent="0.3">
      <c r="B33" s="289" t="s">
        <v>12</v>
      </c>
      <c r="C33" s="287">
        <f>'Team Batting Stat'!B38</f>
        <v>33</v>
      </c>
      <c r="D33" s="287" t="str">
        <f>'Team Batting Stat'!C38</f>
        <v xml:space="preserve"> Hanseung Kang</v>
      </c>
      <c r="E33" s="286" t="str">
        <f>'Team Batting Stat'!D38</f>
        <v>강한승</v>
      </c>
      <c r="F33" s="287">
        <f>'Team Batting Stat'!E38</f>
        <v>3</v>
      </c>
      <c r="G33" s="287">
        <f>'Team Batting Stat'!F38</f>
        <v>14</v>
      </c>
      <c r="H33" s="287">
        <f>'Team Batting Stat'!G38</f>
        <v>13</v>
      </c>
      <c r="I33" s="287">
        <f>'Team Batting Stat'!H38</f>
        <v>2</v>
      </c>
      <c r="J33" s="287">
        <f>'Team Batting Stat'!I38</f>
        <v>2</v>
      </c>
      <c r="K33" s="287">
        <f>'Team Batting Stat'!J38</f>
        <v>2</v>
      </c>
      <c r="L33" s="287">
        <f>'Team Batting Stat'!K38</f>
        <v>0</v>
      </c>
      <c r="M33" s="287">
        <f>'Team Batting Stat'!L38</f>
        <v>0</v>
      </c>
      <c r="N33" s="287">
        <f>'Team Batting Stat'!M38</f>
        <v>0</v>
      </c>
      <c r="O33" s="287">
        <f>'Team Batting Stat'!N38</f>
        <v>4</v>
      </c>
      <c r="P33" s="293">
        <f>'Team Batting Stat'!O38</f>
        <v>0.154</v>
      </c>
      <c r="Q33" s="287">
        <f>'Team Batting Stat'!P38</f>
        <v>1</v>
      </c>
      <c r="R33" s="287">
        <f>'Team Batting Stat'!Q38</f>
        <v>1</v>
      </c>
      <c r="S33" s="287">
        <f>'Team Batting Stat'!R38</f>
        <v>0</v>
      </c>
      <c r="T33" s="287">
        <f>'Team Batting Stat'!S38</f>
        <v>0</v>
      </c>
      <c r="U33" s="287">
        <f>'Team Batting Stat'!T38</f>
        <v>0</v>
      </c>
      <c r="V33" s="287">
        <f>'Team Batting Stat'!U38</f>
        <v>0</v>
      </c>
      <c r="W33" s="293">
        <f>'Team Batting Stat'!V38</f>
        <v>0.214</v>
      </c>
      <c r="X33" s="293">
        <f>'Team Batting Stat'!W38</f>
        <v>0.154</v>
      </c>
      <c r="Y33" s="293">
        <f>'Team Batting Stat'!X38</f>
        <v>0.36799999999999999</v>
      </c>
      <c r="Z33" s="293">
        <f>'Team Batting Stat'!Y38</f>
        <v>0.111</v>
      </c>
    </row>
    <row r="34" spans="2:26" ht="17.25" x14ac:dyDescent="0.3">
      <c r="B34" s="289" t="s">
        <v>12</v>
      </c>
      <c r="C34" s="287">
        <f>'Team Batting Stat'!B39</f>
        <v>22</v>
      </c>
      <c r="D34" s="287" t="str">
        <f>'Team Batting Stat'!C39</f>
        <v xml:space="preserve"> Jaeryung Oh</v>
      </c>
      <c r="E34" s="286" t="str">
        <f>'Team Batting Stat'!D39</f>
        <v>오재륭</v>
      </c>
      <c r="F34" s="287">
        <f>'Team Batting Stat'!E39</f>
        <v>2</v>
      </c>
      <c r="G34" s="287">
        <f>'Team Batting Stat'!F39</f>
        <v>2</v>
      </c>
      <c r="H34" s="287">
        <f>'Team Batting Stat'!G39</f>
        <v>2</v>
      </c>
      <c r="I34" s="287">
        <f>'Team Batting Stat'!H39</f>
        <v>0</v>
      </c>
      <c r="J34" s="287">
        <f>'Team Batting Stat'!I39</f>
        <v>0</v>
      </c>
      <c r="K34" s="287">
        <f>'Team Batting Stat'!J39</f>
        <v>0</v>
      </c>
      <c r="L34" s="287">
        <f>'Team Batting Stat'!K39</f>
        <v>0</v>
      </c>
      <c r="M34" s="287">
        <f>'Team Batting Stat'!L39</f>
        <v>0</v>
      </c>
      <c r="N34" s="287">
        <f>'Team Batting Stat'!M39</f>
        <v>0</v>
      </c>
      <c r="O34" s="287">
        <f>'Team Batting Stat'!N39</f>
        <v>0</v>
      </c>
      <c r="P34" s="293">
        <f>'Team Batting Stat'!O39</f>
        <v>0</v>
      </c>
      <c r="Q34" s="287">
        <f>'Team Batting Stat'!P39</f>
        <v>0</v>
      </c>
      <c r="R34" s="287">
        <f>'Team Batting Stat'!Q39</f>
        <v>1</v>
      </c>
      <c r="S34" s="287">
        <f>'Team Batting Stat'!R39</f>
        <v>0</v>
      </c>
      <c r="T34" s="287">
        <f>'Team Batting Stat'!S39</f>
        <v>0</v>
      </c>
      <c r="U34" s="287">
        <f>'Team Batting Stat'!T39</f>
        <v>0</v>
      </c>
      <c r="V34" s="287">
        <f>'Team Batting Stat'!U39</f>
        <v>0</v>
      </c>
      <c r="W34" s="293">
        <f>'Team Batting Stat'!V39</f>
        <v>0</v>
      </c>
      <c r="X34" s="293">
        <f>'Team Batting Stat'!W39</f>
        <v>0</v>
      </c>
      <c r="Y34" s="293">
        <f>'Team Batting Stat'!X39</f>
        <v>0</v>
      </c>
      <c r="Z34" s="293">
        <f>'Team Batting Stat'!Y39</f>
        <v>0</v>
      </c>
    </row>
    <row r="35" spans="2:26" ht="17.25" x14ac:dyDescent="0.3">
      <c r="B35" s="289" t="s">
        <v>12</v>
      </c>
      <c r="C35" s="287">
        <f>'Team Batting Stat'!B40</f>
        <v>44</v>
      </c>
      <c r="D35" s="287" t="str">
        <f>'Team Batting Stat'!C40</f>
        <v xml:space="preserve"> Kangmin Lee</v>
      </c>
      <c r="E35" s="286" t="str">
        <f>'Team Batting Stat'!D40</f>
        <v>이강민</v>
      </c>
      <c r="F35" s="287">
        <f>'Team Batting Stat'!E40</f>
        <v>1</v>
      </c>
      <c r="G35" s="287">
        <f>'Team Batting Stat'!F40</f>
        <v>1</v>
      </c>
      <c r="H35" s="287">
        <f>'Team Batting Stat'!G40</f>
        <v>1</v>
      </c>
      <c r="I35" s="287">
        <f>'Team Batting Stat'!H40</f>
        <v>0</v>
      </c>
      <c r="J35" s="287">
        <f>'Team Batting Stat'!I40</f>
        <v>0</v>
      </c>
      <c r="K35" s="287">
        <f>'Team Batting Stat'!J40</f>
        <v>0</v>
      </c>
      <c r="L35" s="287">
        <f>'Team Batting Stat'!K40</f>
        <v>0</v>
      </c>
      <c r="M35" s="287">
        <f>'Team Batting Stat'!L40</f>
        <v>0</v>
      </c>
      <c r="N35" s="287">
        <f>'Team Batting Stat'!M40</f>
        <v>0</v>
      </c>
      <c r="O35" s="287">
        <f>'Team Batting Stat'!N40</f>
        <v>0</v>
      </c>
      <c r="P35" s="293">
        <f>'Team Batting Stat'!O40</f>
        <v>0</v>
      </c>
      <c r="Q35" s="287">
        <f>'Team Batting Stat'!P40</f>
        <v>0</v>
      </c>
      <c r="R35" s="287">
        <f>'Team Batting Stat'!Q40</f>
        <v>0</v>
      </c>
      <c r="S35" s="287">
        <f>'Team Batting Stat'!R40</f>
        <v>0</v>
      </c>
      <c r="T35" s="287">
        <f>'Team Batting Stat'!S40</f>
        <v>0</v>
      </c>
      <c r="U35" s="287">
        <f>'Team Batting Stat'!T40</f>
        <v>0</v>
      </c>
      <c r="V35" s="287">
        <f>'Team Batting Stat'!U40</f>
        <v>0</v>
      </c>
      <c r="W35" s="293">
        <f>'Team Batting Stat'!V40</f>
        <v>0</v>
      </c>
      <c r="X35" s="293">
        <f>'Team Batting Stat'!W40</f>
        <v>0</v>
      </c>
      <c r="Y35" s="293">
        <f>'Team Batting Stat'!X40</f>
        <v>0</v>
      </c>
      <c r="Z35" s="293">
        <f>'Team Batting Stat'!Y40</f>
        <v>0</v>
      </c>
    </row>
    <row r="36" spans="2:26" ht="17.25" x14ac:dyDescent="0.25"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ht="17.25" x14ac:dyDescent="0.25"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2:26" ht="17.25" x14ac:dyDescent="0.25"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</row>
    <row r="39" spans="2:26" ht="17.25" x14ac:dyDescent="0.25"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</row>
    <row r="40" spans="2:26" ht="17.25" x14ac:dyDescent="0.25"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</row>
    <row r="41" spans="2:26" ht="17.25" x14ac:dyDescent="0.25"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</row>
    <row r="42" spans="2:26" ht="17.25" x14ac:dyDescent="0.25"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2:26" ht="17.25" x14ac:dyDescent="0.25"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2:26" ht="17.25" x14ac:dyDescent="0.25"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2:26" ht="17.25" x14ac:dyDescent="0.25"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2:26" ht="17.25" x14ac:dyDescent="0.25"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</row>
    <row r="47" spans="2:26" ht="17.25" x14ac:dyDescent="0.25"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</row>
    <row r="48" spans="2:26" ht="17.25" x14ac:dyDescent="0.25"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</row>
    <row r="49" spans="3:26" ht="17.25" x14ac:dyDescent="0.25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</row>
    <row r="50" spans="3:26" ht="17.25" x14ac:dyDescent="0.25"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</row>
    <row r="51" spans="3:26" ht="17.25" x14ac:dyDescent="0.25"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3:26" ht="17.25" x14ac:dyDescent="0.25"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3:26" ht="17.25" x14ac:dyDescent="0.25"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3:26" ht="17.25" x14ac:dyDescent="0.25"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</row>
    <row r="55" spans="3:26" ht="17.25" x14ac:dyDescent="0.25"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</row>
    <row r="56" spans="3:26" ht="17.25" x14ac:dyDescent="0.25"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</row>
    <row r="57" spans="3:26" ht="17.25" x14ac:dyDescent="0.25"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</row>
    <row r="58" spans="3:26" ht="17.25" x14ac:dyDescent="0.25"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</row>
    <row r="59" spans="3:26" ht="17.25" x14ac:dyDescent="0.25"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</row>
    <row r="60" spans="3:26" ht="17.25" x14ac:dyDescent="0.25"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</row>
    <row r="61" spans="3:26" ht="17.25" x14ac:dyDescent="0.25"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3:26" ht="17.25" x14ac:dyDescent="0.25"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3:26" ht="17.25" x14ac:dyDescent="0.25"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3:26" ht="17.25" x14ac:dyDescent="0.25"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</row>
    <row r="65" spans="3:26" ht="17.25" x14ac:dyDescent="0.25"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</row>
    <row r="66" spans="3:26" ht="17.25" x14ac:dyDescent="0.25"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</row>
    <row r="67" spans="3:26" ht="17.25" x14ac:dyDescent="0.25"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</row>
    <row r="68" spans="3:26" ht="17.25" x14ac:dyDescent="0.25"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3:26" ht="17.25" x14ac:dyDescent="0.25"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</row>
    <row r="70" spans="3:26" ht="17.25" x14ac:dyDescent="0.25"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3:26" ht="17.25" x14ac:dyDescent="0.25"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3:26" ht="17.25" x14ac:dyDescent="0.25"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</row>
    <row r="73" spans="3:26" ht="17.25" x14ac:dyDescent="0.25"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</row>
    <row r="74" spans="3:26" ht="17.25" x14ac:dyDescent="0.25"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</row>
    <row r="75" spans="3:26" ht="17.25" x14ac:dyDescent="0.25"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</row>
    <row r="76" spans="3:26" ht="17.25" x14ac:dyDescent="0.25"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</row>
    <row r="77" spans="3:26" ht="17.25" x14ac:dyDescent="0.25"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3:26" ht="17.25" x14ac:dyDescent="0.25"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3:26" ht="17.25" x14ac:dyDescent="0.25"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3:26" ht="17.25" x14ac:dyDescent="0.25"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</row>
    <row r="81" spans="3:26" ht="17.25" x14ac:dyDescent="0.25"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</row>
    <row r="82" spans="3:26" ht="17.25" x14ac:dyDescent="0.25"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</row>
    <row r="83" spans="3:26" ht="17.25" x14ac:dyDescent="0.25"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</row>
    <row r="84" spans="3:26" ht="17.25" x14ac:dyDescent="0.25"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</row>
    <row r="85" spans="3:26" ht="17.25" x14ac:dyDescent="0.25"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</row>
    <row r="86" spans="3:26" ht="17.25" x14ac:dyDescent="0.25"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</row>
    <row r="87" spans="3:26" ht="17.25" x14ac:dyDescent="0.25"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3:26" ht="17.25" x14ac:dyDescent="0.25"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3:26" ht="17.25" x14ac:dyDescent="0.25"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3:26" ht="17.25" x14ac:dyDescent="0.25"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</row>
    <row r="91" spans="3:26" ht="17.25" x14ac:dyDescent="0.25"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</row>
    <row r="92" spans="3:26" ht="17.25" x14ac:dyDescent="0.25"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</row>
    <row r="93" spans="3:26" ht="17.25" x14ac:dyDescent="0.25"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</row>
    <row r="94" spans="3:26" ht="17.25" x14ac:dyDescent="0.25"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3:26" ht="17.25" x14ac:dyDescent="0.25"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3:26" ht="17.25" x14ac:dyDescent="0.25"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3:26" ht="17.25" x14ac:dyDescent="0.25"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3:26" ht="17.25" x14ac:dyDescent="0.25"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</row>
    <row r="99" spans="3:26" ht="17.25" x14ac:dyDescent="0.25"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</row>
    <row r="100" spans="3:26" ht="17.25" x14ac:dyDescent="0.25"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</row>
    <row r="101" spans="3:26" ht="17.25" x14ac:dyDescent="0.25"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</row>
    <row r="102" spans="3:26" ht="17.25" x14ac:dyDescent="0.25"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</row>
    <row r="103" spans="3:26" ht="17.25" x14ac:dyDescent="0.25"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3:26" ht="17.25" x14ac:dyDescent="0.25"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3:26" ht="17.25" x14ac:dyDescent="0.25"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3:26" ht="17.25" x14ac:dyDescent="0.25"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</row>
    <row r="107" spans="3:26" ht="17.25" x14ac:dyDescent="0.25"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</row>
    <row r="108" spans="3:26" ht="17.25" x14ac:dyDescent="0.25"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</row>
    <row r="109" spans="3:26" ht="17.25" x14ac:dyDescent="0.25"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</row>
    <row r="110" spans="3:26" ht="17.25" x14ac:dyDescent="0.25"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</row>
    <row r="111" spans="3:26" ht="17.25" x14ac:dyDescent="0.25"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</row>
    <row r="112" spans="3:26" ht="17.25" x14ac:dyDescent="0.25"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</row>
    <row r="113" spans="3:26" ht="17.25" x14ac:dyDescent="0.25"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3:26" ht="17.25" x14ac:dyDescent="0.25"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3:26" ht="17.25" x14ac:dyDescent="0.25"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3:26" ht="17.25" x14ac:dyDescent="0.25"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</row>
    <row r="117" spans="3:26" ht="17.25" x14ac:dyDescent="0.25"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</row>
    <row r="118" spans="3:26" ht="17.25" x14ac:dyDescent="0.25"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</row>
    <row r="119" spans="3:26" ht="17.25" x14ac:dyDescent="0.25"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</row>
    <row r="120" spans="3:26" ht="17.25" x14ac:dyDescent="0.25"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3:26" ht="17.25" x14ac:dyDescent="0.25"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</row>
    <row r="122" spans="3:26" ht="17.25" x14ac:dyDescent="0.25"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3:26" ht="17.25" x14ac:dyDescent="0.25"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3:26" ht="17.25" x14ac:dyDescent="0.25"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3:26" ht="17.25" x14ac:dyDescent="0.25"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</row>
    <row r="126" spans="3:26" ht="17.25" x14ac:dyDescent="0.25"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</row>
    <row r="127" spans="3:26" ht="17.25" x14ac:dyDescent="0.25"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</row>
    <row r="128" spans="3:26" ht="17.25" x14ac:dyDescent="0.25"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</row>
    <row r="129" spans="3:26" ht="17.25" x14ac:dyDescent="0.25"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3:26" ht="17.25" x14ac:dyDescent="0.25"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3:26" ht="17.25" x14ac:dyDescent="0.25"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3:26" ht="17.25" x14ac:dyDescent="0.25"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</row>
    <row r="133" spans="3:26" ht="17.25" x14ac:dyDescent="0.25"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</row>
    <row r="134" spans="3:26" ht="17.25" x14ac:dyDescent="0.25"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</row>
    <row r="135" spans="3:26" ht="17.25" x14ac:dyDescent="0.25"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</row>
    <row r="136" spans="3:26" ht="17.25" x14ac:dyDescent="0.25"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</row>
    <row r="137" spans="3:26" ht="17.25" x14ac:dyDescent="0.25"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</row>
    <row r="138" spans="3:26" ht="17.25" x14ac:dyDescent="0.25"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</row>
    <row r="139" spans="3:26" ht="17.25" x14ac:dyDescent="0.25"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3:26" ht="17.25" x14ac:dyDescent="0.25"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3:26" ht="17.25" x14ac:dyDescent="0.25"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3:26" ht="17.25" x14ac:dyDescent="0.25"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3:26" ht="17.25" x14ac:dyDescent="0.25"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3:26" ht="17.25" x14ac:dyDescent="0.25"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</row>
    <row r="145" spans="3:26" ht="17.25" x14ac:dyDescent="0.25"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</row>
    <row r="146" spans="3:26" ht="17.25" x14ac:dyDescent="0.25"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3:26" ht="17.25" x14ac:dyDescent="0.25"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3:26" ht="17.25" x14ac:dyDescent="0.25"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</row>
    <row r="149" spans="3:26" ht="17.25" x14ac:dyDescent="0.25"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3:26" ht="17.25" x14ac:dyDescent="0.25"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3:26" ht="17.25" x14ac:dyDescent="0.25"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3:26" ht="17.25" x14ac:dyDescent="0.25"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3:26" ht="17.25" x14ac:dyDescent="0.25"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3:26" ht="17.25" x14ac:dyDescent="0.25"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3:26" ht="17.25" x14ac:dyDescent="0.25"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3:26" ht="17.25" x14ac:dyDescent="0.25"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3:26" ht="17.25" x14ac:dyDescent="0.25"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3:26" ht="17.25" x14ac:dyDescent="0.25"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</row>
    <row r="159" spans="3:26" ht="17.25" x14ac:dyDescent="0.25"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</row>
    <row r="160" spans="3:26" ht="17.25" x14ac:dyDescent="0.25"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</row>
    <row r="161" spans="3:26" ht="17.25" x14ac:dyDescent="0.25"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</row>
    <row r="162" spans="3:26" ht="17.25" x14ac:dyDescent="0.25"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</row>
    <row r="163" spans="3:26" ht="17.25" x14ac:dyDescent="0.25"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</row>
    <row r="164" spans="3:26" ht="17.25" x14ac:dyDescent="0.25"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</row>
    <row r="165" spans="3:26" ht="17.25" x14ac:dyDescent="0.25"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3:26" ht="17.25" x14ac:dyDescent="0.25"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3:26" ht="17.25" x14ac:dyDescent="0.25"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3:26" ht="17.25" x14ac:dyDescent="0.25"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</row>
    <row r="169" spans="3:26" ht="17.25" x14ac:dyDescent="0.25"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</row>
    <row r="170" spans="3:26" ht="17.25" x14ac:dyDescent="0.25"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</row>
    <row r="171" spans="3:26" ht="17.25" x14ac:dyDescent="0.25"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</row>
    <row r="172" spans="3:26" ht="17.25" x14ac:dyDescent="0.25"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3:26" ht="17.25" x14ac:dyDescent="0.25"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3:26" ht="17.25" x14ac:dyDescent="0.25"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3:26" ht="17.25" x14ac:dyDescent="0.25"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3:26" ht="17.25" x14ac:dyDescent="0.25"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</row>
    <row r="177" spans="3:26" ht="17.25" x14ac:dyDescent="0.25"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</row>
    <row r="178" spans="3:26" ht="17.25" x14ac:dyDescent="0.25"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</row>
    <row r="179" spans="3:26" ht="17.25" x14ac:dyDescent="0.25"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</row>
    <row r="180" spans="3:26" ht="17.25" x14ac:dyDescent="0.25"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</row>
    <row r="181" spans="3:26" ht="17.25" x14ac:dyDescent="0.25"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3:26" ht="17.25" x14ac:dyDescent="0.25"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3:26" ht="17.25" x14ac:dyDescent="0.25"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3:26" ht="17.25" x14ac:dyDescent="0.25"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</row>
    <row r="185" spans="3:26" ht="17.25" x14ac:dyDescent="0.25"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</row>
    <row r="186" spans="3:26" ht="17.25" x14ac:dyDescent="0.25"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</row>
    <row r="187" spans="3:26" ht="17.25" x14ac:dyDescent="0.25"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</row>
    <row r="188" spans="3:26" ht="17.25" x14ac:dyDescent="0.25"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</row>
    <row r="189" spans="3:26" ht="17.25" x14ac:dyDescent="0.25"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</row>
    <row r="190" spans="3:26" ht="17.25" x14ac:dyDescent="0.25"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</row>
    <row r="191" spans="3:26" ht="17.25" x14ac:dyDescent="0.25"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3:26" ht="17.25" x14ac:dyDescent="0.25"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3:26" ht="17.25" x14ac:dyDescent="0.25"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3:26" ht="17.25" x14ac:dyDescent="0.25"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</row>
    <row r="195" spans="3:26" ht="17.25" x14ac:dyDescent="0.25"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</row>
    <row r="196" spans="3:26" ht="17.25" x14ac:dyDescent="0.25"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</row>
    <row r="197" spans="3:26" ht="17.25" x14ac:dyDescent="0.25"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</row>
    <row r="198" spans="3:26" ht="17.25" x14ac:dyDescent="0.25"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3:26" ht="17.25" x14ac:dyDescent="0.25"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</row>
    <row r="200" spans="3:26" ht="17.25" x14ac:dyDescent="0.25"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3:26" ht="17.25" x14ac:dyDescent="0.25"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3:26" ht="17.25" x14ac:dyDescent="0.25"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3:26" ht="17.25" x14ac:dyDescent="0.25"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</row>
    <row r="204" spans="3:26" ht="17.25" x14ac:dyDescent="0.25"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</row>
    <row r="205" spans="3:26" ht="17.25" x14ac:dyDescent="0.25"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</row>
    <row r="206" spans="3:26" ht="17.25" x14ac:dyDescent="0.25"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</row>
    <row r="207" spans="3:26" ht="17.25" x14ac:dyDescent="0.25"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3:26" ht="17.25" x14ac:dyDescent="0.25"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3:26" ht="17.25" x14ac:dyDescent="0.25"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3:26" ht="17.25" x14ac:dyDescent="0.25"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</row>
    <row r="211" spans="3:26" ht="17.25" x14ac:dyDescent="0.25"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</row>
    <row r="212" spans="3:26" ht="17.25" x14ac:dyDescent="0.25"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</row>
    <row r="213" spans="3:26" ht="17.25" x14ac:dyDescent="0.25"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</row>
    <row r="214" spans="3:26" ht="17.25" x14ac:dyDescent="0.25"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</row>
    <row r="215" spans="3:26" ht="17.25" x14ac:dyDescent="0.25"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</row>
    <row r="216" spans="3:26" ht="17.25" x14ac:dyDescent="0.25"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</row>
    <row r="217" spans="3:26" ht="17.25" x14ac:dyDescent="0.25"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3:26" ht="17.25" x14ac:dyDescent="0.25"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3:26" ht="17.25" x14ac:dyDescent="0.25"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3:26" ht="17.25" x14ac:dyDescent="0.25"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</row>
    <row r="221" spans="3:26" ht="17.25" x14ac:dyDescent="0.25"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</row>
    <row r="222" spans="3:26" ht="17.25" x14ac:dyDescent="0.25"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</row>
    <row r="223" spans="3:26" ht="17.25" x14ac:dyDescent="0.25"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</row>
    <row r="224" spans="3:26" ht="17.25" x14ac:dyDescent="0.25"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3:26" ht="17.25" x14ac:dyDescent="0.25"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3:26" ht="17.25" x14ac:dyDescent="0.25"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</row>
    <row r="227" spans="3:26" ht="17.25" x14ac:dyDescent="0.25"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3:26" ht="17.25" x14ac:dyDescent="0.25"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3:26" ht="17.25" x14ac:dyDescent="0.25"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3:26" ht="17.25" x14ac:dyDescent="0.25"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3:26" ht="17.25" x14ac:dyDescent="0.25"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3:26" ht="17.25" x14ac:dyDescent="0.25">
      <c r="C232" s="287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3:26" ht="17.25" x14ac:dyDescent="0.25"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3:26" ht="17.25" x14ac:dyDescent="0.25"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3:26" ht="17.25" x14ac:dyDescent="0.25"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3:26" ht="17.25" x14ac:dyDescent="0.25"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</row>
    <row r="237" spans="3:26" ht="17.25" x14ac:dyDescent="0.25"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</row>
    <row r="238" spans="3:26" ht="17.25" x14ac:dyDescent="0.25"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</row>
    <row r="239" spans="3:26" ht="17.25" x14ac:dyDescent="0.25"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</row>
    <row r="240" spans="3:26" ht="17.25" x14ac:dyDescent="0.25">
      <c r="C240" s="287"/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</row>
    <row r="241" spans="3:26" ht="17.25" x14ac:dyDescent="0.25"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</row>
    <row r="242" spans="3:26" ht="17.25" x14ac:dyDescent="0.25">
      <c r="C242" s="287"/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</row>
    <row r="243" spans="3:26" ht="17.25" x14ac:dyDescent="0.25"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</row>
    <row r="244" spans="3:26" ht="17.25" x14ac:dyDescent="0.25"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</row>
    <row r="245" spans="3:26" ht="17.25" x14ac:dyDescent="0.25">
      <c r="C245" s="287"/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</row>
    <row r="246" spans="3:26" ht="17.25" x14ac:dyDescent="0.25"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</row>
    <row r="247" spans="3:26" ht="17.25" x14ac:dyDescent="0.25">
      <c r="C247" s="287"/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</row>
    <row r="248" spans="3:26" ht="17.25" x14ac:dyDescent="0.25">
      <c r="C248" s="287"/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</row>
    <row r="249" spans="3:26" ht="17.25" x14ac:dyDescent="0.25">
      <c r="C249" s="287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</row>
    <row r="250" spans="3:26" ht="17.25" x14ac:dyDescent="0.25"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</row>
    <row r="251" spans="3:26" ht="17.25" x14ac:dyDescent="0.25">
      <c r="C251" s="287"/>
      <c r="D251" s="287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</row>
    <row r="252" spans="3:26" ht="17.25" x14ac:dyDescent="0.25">
      <c r="C252" s="287"/>
      <c r="D252" s="287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</row>
    <row r="253" spans="3:26" ht="17.25" x14ac:dyDescent="0.25">
      <c r="C253" s="287"/>
      <c r="D253" s="287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</row>
    <row r="254" spans="3:26" ht="17.25" x14ac:dyDescent="0.25">
      <c r="C254" s="287"/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</row>
    <row r="255" spans="3:26" ht="17.25" x14ac:dyDescent="0.25"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</row>
    <row r="256" spans="3:26" ht="17.25" x14ac:dyDescent="0.25"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</row>
    <row r="257" spans="3:26" ht="17.25" x14ac:dyDescent="0.25"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</row>
    <row r="258" spans="3:26" ht="17.25" x14ac:dyDescent="0.25"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</row>
    <row r="259" spans="3:26" ht="17.25" x14ac:dyDescent="0.25"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</row>
    <row r="260" spans="3:26" ht="17.25" x14ac:dyDescent="0.25"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</row>
    <row r="261" spans="3:26" ht="17.25" x14ac:dyDescent="0.25">
      <c r="C261" s="287"/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</row>
    <row r="262" spans="3:26" ht="17.25" x14ac:dyDescent="0.25">
      <c r="C262" s="287"/>
      <c r="D262" s="287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</row>
    <row r="263" spans="3:26" ht="17.25" x14ac:dyDescent="0.25"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</row>
    <row r="264" spans="3:26" ht="17.25" x14ac:dyDescent="0.25">
      <c r="C264" s="287"/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</row>
    <row r="265" spans="3:26" ht="17.25" x14ac:dyDescent="0.25"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</row>
    <row r="266" spans="3:26" ht="17.25" x14ac:dyDescent="0.25"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</row>
    <row r="267" spans="3:26" ht="17.25" x14ac:dyDescent="0.25">
      <c r="C267" s="287"/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</row>
    <row r="268" spans="3:26" ht="17.25" x14ac:dyDescent="0.25">
      <c r="C268" s="287"/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</row>
    <row r="269" spans="3:26" ht="17.25" x14ac:dyDescent="0.25">
      <c r="C269" s="287"/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</row>
    <row r="270" spans="3:26" ht="17.25" x14ac:dyDescent="0.25">
      <c r="C270" s="287"/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</row>
    <row r="271" spans="3:26" ht="17.25" x14ac:dyDescent="0.25">
      <c r="C271" s="287"/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</row>
    <row r="272" spans="3:26" ht="17.25" x14ac:dyDescent="0.25">
      <c r="C272" s="287"/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</row>
    <row r="273" spans="3:26" ht="17.25" x14ac:dyDescent="0.25">
      <c r="C273" s="287"/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</row>
    <row r="274" spans="3:26" ht="17.25" x14ac:dyDescent="0.25">
      <c r="C274" s="287"/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</row>
    <row r="275" spans="3:26" ht="17.25" x14ac:dyDescent="0.25">
      <c r="C275" s="287"/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</row>
    <row r="276" spans="3:26" ht="17.25" x14ac:dyDescent="0.25">
      <c r="C276" s="287"/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</row>
    <row r="277" spans="3:26" ht="17.25" x14ac:dyDescent="0.25">
      <c r="C277" s="287"/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</row>
    <row r="278" spans="3:26" ht="17.25" x14ac:dyDescent="0.25">
      <c r="C278" s="287"/>
      <c r="D278" s="287"/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</row>
    <row r="279" spans="3:26" ht="17.25" x14ac:dyDescent="0.25"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</row>
    <row r="280" spans="3:26" ht="17.25" x14ac:dyDescent="0.25">
      <c r="C280" s="287"/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</row>
    <row r="281" spans="3:26" ht="17.25" x14ac:dyDescent="0.25">
      <c r="C281" s="287"/>
      <c r="D281" s="287"/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</row>
    <row r="282" spans="3:26" ht="17.25" x14ac:dyDescent="0.25">
      <c r="C282" s="287"/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</row>
    <row r="283" spans="3:26" ht="17.25" x14ac:dyDescent="0.25">
      <c r="C283" s="287"/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</row>
    <row r="284" spans="3:26" ht="17.25" x14ac:dyDescent="0.25">
      <c r="C284" s="287"/>
      <c r="D284" s="287"/>
      <c r="E284" s="287"/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</row>
    <row r="285" spans="3:26" ht="17.25" x14ac:dyDescent="0.25">
      <c r="C285" s="287"/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</row>
    <row r="286" spans="3:26" ht="17.25" x14ac:dyDescent="0.25">
      <c r="C286" s="287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</row>
    <row r="287" spans="3:26" ht="17.25" x14ac:dyDescent="0.25">
      <c r="C287" s="287"/>
      <c r="D287" s="287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</row>
    <row r="288" spans="3:26" ht="17.25" x14ac:dyDescent="0.25">
      <c r="C288" s="287"/>
      <c r="D288" s="287"/>
      <c r="E288" s="287"/>
      <c r="F288" s="287"/>
      <c r="G288" s="287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</row>
    <row r="289" spans="3:26" ht="17.25" x14ac:dyDescent="0.25">
      <c r="C289" s="287"/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</row>
    <row r="290" spans="3:26" ht="17.25" x14ac:dyDescent="0.25">
      <c r="C290" s="287"/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</row>
    <row r="291" spans="3:26" ht="17.25" x14ac:dyDescent="0.25">
      <c r="C291" s="287"/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</row>
    <row r="292" spans="3:26" ht="17.25" x14ac:dyDescent="0.25"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</row>
    <row r="293" spans="3:26" ht="17.25" x14ac:dyDescent="0.25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</row>
    <row r="294" spans="3:26" ht="17.25" x14ac:dyDescent="0.25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</row>
    <row r="295" spans="3:26" ht="17.25" x14ac:dyDescent="0.25">
      <c r="C295" s="287"/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</row>
    <row r="296" spans="3:26" ht="17.25" x14ac:dyDescent="0.25">
      <c r="C296" s="287"/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</row>
    <row r="297" spans="3:26" ht="17.25" x14ac:dyDescent="0.25">
      <c r="C297" s="287"/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</row>
    <row r="298" spans="3:26" ht="17.25" x14ac:dyDescent="0.25">
      <c r="C298" s="287"/>
      <c r="D298" s="287"/>
      <c r="E298" s="287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</row>
    <row r="299" spans="3:26" ht="17.25" x14ac:dyDescent="0.25">
      <c r="C299" s="287"/>
      <c r="D299" s="287"/>
      <c r="E299" s="287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</row>
    <row r="300" spans="3:26" ht="17.25" x14ac:dyDescent="0.25">
      <c r="C300" s="287"/>
      <c r="D300" s="287"/>
      <c r="E300" s="287"/>
      <c r="F300" s="287"/>
      <c r="G300" s="287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</row>
    <row r="301" spans="3:26" ht="17.25" x14ac:dyDescent="0.25">
      <c r="C301" s="287"/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</row>
    <row r="302" spans="3:26" ht="17.25" x14ac:dyDescent="0.25">
      <c r="C302" s="287"/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</row>
    <row r="303" spans="3:26" ht="17.25" x14ac:dyDescent="0.25">
      <c r="C303" s="287"/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</row>
    <row r="304" spans="3:26" ht="17.25" x14ac:dyDescent="0.25">
      <c r="C304" s="287"/>
      <c r="D304" s="287"/>
      <c r="E304" s="287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  <c r="T304" s="287"/>
      <c r="U304" s="287"/>
      <c r="V304" s="287"/>
      <c r="W304" s="287"/>
      <c r="X304" s="287"/>
      <c r="Y304" s="287"/>
      <c r="Z304" s="287"/>
    </row>
    <row r="305" spans="3:26" ht="17.25" x14ac:dyDescent="0.25">
      <c r="C305" s="287"/>
      <c r="D305" s="287"/>
      <c r="E305" s="287"/>
      <c r="F305" s="287"/>
      <c r="G305" s="287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</row>
    <row r="306" spans="3:26" ht="17.25" x14ac:dyDescent="0.25">
      <c r="C306" s="287"/>
      <c r="D306" s="287"/>
      <c r="E306" s="287"/>
      <c r="F306" s="287"/>
      <c r="G306" s="287"/>
      <c r="H306" s="287"/>
      <c r="I306" s="287"/>
      <c r="J306" s="287"/>
      <c r="K306" s="287"/>
      <c r="L306" s="287"/>
      <c r="M306" s="287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</row>
    <row r="307" spans="3:26" ht="17.25" x14ac:dyDescent="0.25">
      <c r="C307" s="287"/>
      <c r="D307" s="287"/>
      <c r="E307" s="287"/>
      <c r="F307" s="287"/>
      <c r="G307" s="287"/>
      <c r="H307" s="287"/>
      <c r="I307" s="287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</row>
    <row r="308" spans="3:26" ht="17.25" x14ac:dyDescent="0.25">
      <c r="C308" s="287"/>
      <c r="D308" s="287"/>
      <c r="E308" s="287"/>
      <c r="F308" s="287"/>
      <c r="G308" s="287"/>
      <c r="H308" s="287"/>
      <c r="I308" s="287"/>
      <c r="J308" s="287"/>
      <c r="K308" s="287"/>
      <c r="L308" s="287"/>
      <c r="M308" s="287"/>
      <c r="N308" s="287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7"/>
    </row>
    <row r="309" spans="3:26" ht="17.25" x14ac:dyDescent="0.25">
      <c r="C309" s="287"/>
      <c r="D309" s="287"/>
      <c r="E309" s="287"/>
      <c r="F309" s="287"/>
      <c r="G309" s="287"/>
      <c r="H309" s="287"/>
      <c r="I309" s="287"/>
      <c r="J309" s="287"/>
      <c r="K309" s="287"/>
      <c r="L309" s="287"/>
      <c r="M309" s="287"/>
      <c r="N309" s="287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7"/>
    </row>
    <row r="310" spans="3:26" ht="17.25" x14ac:dyDescent="0.25">
      <c r="C310" s="287"/>
      <c r="D310" s="287"/>
      <c r="E310" s="287"/>
      <c r="F310" s="287"/>
      <c r="G310" s="287"/>
      <c r="H310" s="287"/>
      <c r="I310" s="287"/>
      <c r="J310" s="287"/>
      <c r="K310" s="287"/>
      <c r="L310" s="287"/>
      <c r="M310" s="287"/>
      <c r="N310" s="287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7"/>
    </row>
    <row r="311" spans="3:26" ht="17.25" x14ac:dyDescent="0.25">
      <c r="C311" s="287"/>
      <c r="D311" s="287"/>
      <c r="E311" s="287"/>
      <c r="F311" s="287"/>
      <c r="G311" s="287"/>
      <c r="H311" s="287"/>
      <c r="I311" s="287"/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7"/>
    </row>
    <row r="312" spans="3:26" ht="17.25" x14ac:dyDescent="0.25">
      <c r="C312" s="287"/>
      <c r="D312" s="287"/>
      <c r="E312" s="287"/>
      <c r="F312" s="287"/>
      <c r="G312" s="287"/>
      <c r="H312" s="287"/>
      <c r="I312" s="287"/>
      <c r="J312" s="287"/>
      <c r="K312" s="287"/>
      <c r="L312" s="287"/>
      <c r="M312" s="287"/>
      <c r="N312" s="287"/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</row>
    <row r="313" spans="3:26" ht="17.25" x14ac:dyDescent="0.25">
      <c r="C313" s="287"/>
      <c r="D313" s="287"/>
      <c r="E313" s="287"/>
      <c r="F313" s="287"/>
      <c r="G313" s="287"/>
      <c r="H313" s="287"/>
      <c r="I313" s="287"/>
      <c r="J313" s="287"/>
      <c r="K313" s="287"/>
      <c r="L313" s="287"/>
      <c r="M313" s="287"/>
      <c r="N313" s="287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</row>
    <row r="314" spans="3:26" ht="17.25" x14ac:dyDescent="0.25">
      <c r="C314" s="287"/>
      <c r="D314" s="287"/>
      <c r="E314" s="287"/>
      <c r="F314" s="287"/>
      <c r="G314" s="287"/>
      <c r="H314" s="287"/>
      <c r="I314" s="287"/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7"/>
      <c r="Y314" s="287"/>
      <c r="Z314" s="287"/>
    </row>
    <row r="315" spans="3:26" ht="17.25" x14ac:dyDescent="0.25">
      <c r="C315" s="287"/>
      <c r="D315" s="287"/>
      <c r="E315" s="287"/>
      <c r="F315" s="287"/>
      <c r="G315" s="287"/>
      <c r="H315" s="287"/>
      <c r="I315" s="287"/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7"/>
      <c r="Y315" s="287"/>
      <c r="Z315" s="287"/>
    </row>
    <row r="316" spans="3:26" ht="17.25" x14ac:dyDescent="0.25">
      <c r="C316" s="287"/>
      <c r="D316" s="287"/>
      <c r="E316" s="287"/>
      <c r="F316" s="287"/>
      <c r="G316" s="287"/>
      <c r="H316" s="287"/>
      <c r="I316" s="287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</row>
    <row r="317" spans="3:26" ht="17.25" x14ac:dyDescent="0.25">
      <c r="C317" s="287"/>
      <c r="D317" s="287"/>
      <c r="E317" s="287"/>
      <c r="F317" s="287"/>
      <c r="G317" s="287"/>
      <c r="H317" s="287"/>
      <c r="I317" s="287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  <c r="T317" s="287"/>
      <c r="U317" s="287"/>
      <c r="V317" s="287"/>
      <c r="W317" s="287"/>
      <c r="X317" s="287"/>
      <c r="Y317" s="287"/>
      <c r="Z317" s="287"/>
    </row>
    <row r="318" spans="3:26" ht="17.25" x14ac:dyDescent="0.25">
      <c r="C318" s="287"/>
      <c r="D318" s="287"/>
      <c r="E318" s="287"/>
      <c r="F318" s="287"/>
      <c r="G318" s="287"/>
      <c r="H318" s="287"/>
      <c r="I318" s="287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</row>
    <row r="319" spans="3:26" ht="17.25" x14ac:dyDescent="0.25">
      <c r="C319" s="287"/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</row>
    <row r="320" spans="3:26" ht="17.25" x14ac:dyDescent="0.25">
      <c r="C320" s="287"/>
      <c r="D320" s="287"/>
      <c r="E320" s="287"/>
      <c r="F320" s="287"/>
      <c r="G320" s="287"/>
      <c r="H320" s="287"/>
      <c r="I320" s="287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</row>
    <row r="321" spans="3:26" ht="17.25" x14ac:dyDescent="0.25">
      <c r="C321" s="287"/>
      <c r="D321" s="287"/>
      <c r="E321" s="287"/>
      <c r="F321" s="287"/>
      <c r="G321" s="287"/>
      <c r="H321" s="287"/>
      <c r="I321" s="287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</row>
    <row r="322" spans="3:26" ht="17.25" x14ac:dyDescent="0.25">
      <c r="C322" s="287"/>
      <c r="D322" s="287"/>
      <c r="E322" s="287"/>
      <c r="F322" s="287"/>
      <c r="G322" s="287"/>
      <c r="H322" s="287"/>
      <c r="I322" s="287"/>
      <c r="J322" s="287"/>
      <c r="K322" s="287"/>
      <c r="L322" s="287"/>
      <c r="M322" s="287"/>
      <c r="N322" s="287"/>
      <c r="O322" s="287"/>
      <c r="P322" s="287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</row>
    <row r="323" spans="3:26" ht="17.25" x14ac:dyDescent="0.25">
      <c r="C323" s="287"/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7"/>
      <c r="Z323" s="287"/>
    </row>
    <row r="324" spans="3:26" ht="17.25" x14ac:dyDescent="0.25">
      <c r="C324" s="287"/>
      <c r="D324" s="287"/>
      <c r="E324" s="287"/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</row>
    <row r="325" spans="3:26" ht="17.25" x14ac:dyDescent="0.25">
      <c r="C325" s="287"/>
      <c r="D325" s="287"/>
      <c r="E325" s="287"/>
      <c r="F325" s="287"/>
      <c r="G325" s="287"/>
      <c r="H325" s="287"/>
      <c r="I325" s="287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  <c r="V325" s="287"/>
      <c r="W325" s="287"/>
      <c r="X325" s="287"/>
      <c r="Y325" s="287"/>
      <c r="Z325" s="287"/>
    </row>
    <row r="326" spans="3:26" ht="17.25" x14ac:dyDescent="0.25">
      <c r="C326" s="287"/>
      <c r="D326" s="287"/>
      <c r="E326" s="287"/>
      <c r="F326" s="287"/>
      <c r="G326" s="287"/>
      <c r="H326" s="287"/>
      <c r="I326" s="287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  <c r="V326" s="287"/>
      <c r="W326" s="287"/>
      <c r="X326" s="287"/>
      <c r="Y326" s="287"/>
      <c r="Z326" s="287"/>
    </row>
    <row r="327" spans="3:26" ht="17.25" x14ac:dyDescent="0.25">
      <c r="C327" s="287"/>
      <c r="D327" s="287"/>
      <c r="E327" s="287"/>
      <c r="F327" s="287"/>
      <c r="G327" s="287"/>
      <c r="H327" s="287"/>
      <c r="I327" s="287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  <c r="V327" s="287"/>
      <c r="W327" s="287"/>
      <c r="X327" s="287"/>
      <c r="Y327" s="287"/>
      <c r="Z327" s="287"/>
    </row>
    <row r="328" spans="3:26" ht="17.25" x14ac:dyDescent="0.25">
      <c r="C328" s="287"/>
      <c r="D328" s="287"/>
      <c r="E328" s="287"/>
      <c r="F328" s="287"/>
      <c r="G328" s="287"/>
      <c r="H328" s="287"/>
      <c r="I328" s="287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  <c r="V328" s="287"/>
      <c r="W328" s="287"/>
      <c r="X328" s="287"/>
      <c r="Y328" s="287"/>
      <c r="Z328" s="287"/>
    </row>
    <row r="329" spans="3:26" ht="17.25" x14ac:dyDescent="0.25">
      <c r="C329" s="287"/>
      <c r="D329" s="287"/>
      <c r="E329" s="287"/>
      <c r="F329" s="287"/>
      <c r="G329" s="287"/>
      <c r="H329" s="287"/>
      <c r="I329" s="287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  <c r="V329" s="287"/>
      <c r="W329" s="287"/>
      <c r="X329" s="287"/>
      <c r="Y329" s="287"/>
      <c r="Z329" s="287"/>
    </row>
    <row r="330" spans="3:26" ht="17.25" x14ac:dyDescent="0.25">
      <c r="C330" s="287"/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</row>
    <row r="331" spans="3:26" ht="17.25" x14ac:dyDescent="0.25">
      <c r="C331" s="287"/>
      <c r="D331" s="287"/>
      <c r="E331" s="287"/>
      <c r="F331" s="287"/>
      <c r="G331" s="287"/>
      <c r="H331" s="287"/>
      <c r="I331" s="287"/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7"/>
      <c r="Y331" s="287"/>
      <c r="Z331" s="287"/>
    </row>
    <row r="332" spans="3:26" ht="17.25" x14ac:dyDescent="0.25">
      <c r="C332" s="287"/>
      <c r="D332" s="287"/>
      <c r="E332" s="287"/>
      <c r="F332" s="287"/>
      <c r="G332" s="287"/>
      <c r="H332" s="287"/>
      <c r="I332" s="287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7"/>
      <c r="Z332" s="287"/>
    </row>
    <row r="333" spans="3:26" ht="17.25" x14ac:dyDescent="0.25">
      <c r="C333" s="287"/>
      <c r="D333" s="287"/>
      <c r="E333" s="287"/>
      <c r="F333" s="287"/>
      <c r="G333" s="287"/>
      <c r="H333" s="287"/>
      <c r="I333" s="287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  <c r="V333" s="287"/>
      <c r="W333" s="287"/>
      <c r="X333" s="287"/>
      <c r="Y333" s="287"/>
      <c r="Z333" s="287"/>
    </row>
    <row r="334" spans="3:26" ht="17.25" x14ac:dyDescent="0.25">
      <c r="C334" s="287"/>
      <c r="D334" s="287"/>
      <c r="E334" s="287"/>
      <c r="F334" s="287"/>
      <c r="G334" s="287"/>
      <c r="H334" s="287"/>
      <c r="I334" s="287"/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</row>
    <row r="335" spans="3:26" ht="17.25" x14ac:dyDescent="0.25">
      <c r="C335" s="287"/>
      <c r="D335" s="287"/>
      <c r="E335" s="287"/>
      <c r="F335" s="287"/>
      <c r="G335" s="287"/>
      <c r="H335" s="287"/>
      <c r="I335" s="287"/>
      <c r="J335" s="287"/>
      <c r="K335" s="287"/>
      <c r="L335" s="287"/>
      <c r="M335" s="287"/>
      <c r="N335" s="287"/>
      <c r="O335" s="287"/>
      <c r="P335" s="287"/>
      <c r="Q335" s="287"/>
      <c r="R335" s="287"/>
      <c r="S335" s="287"/>
      <c r="T335" s="287"/>
      <c r="U335" s="287"/>
      <c r="V335" s="287"/>
      <c r="W335" s="287"/>
      <c r="X335" s="287"/>
      <c r="Y335" s="287"/>
      <c r="Z335" s="287"/>
    </row>
    <row r="336" spans="3:26" ht="17.25" x14ac:dyDescent="0.25">
      <c r="C336" s="287"/>
      <c r="D336" s="287"/>
      <c r="E336" s="287"/>
      <c r="F336" s="287"/>
      <c r="G336" s="287"/>
      <c r="H336" s="287"/>
      <c r="I336" s="287"/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</row>
    <row r="337" spans="3:26" ht="17.25" x14ac:dyDescent="0.25">
      <c r="C337" s="287"/>
      <c r="D337" s="287"/>
      <c r="E337" s="287"/>
      <c r="F337" s="287"/>
      <c r="G337" s="287"/>
      <c r="H337" s="287"/>
      <c r="I337" s="287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7"/>
      <c r="Y337" s="287"/>
      <c r="Z337" s="287"/>
    </row>
    <row r="338" spans="3:26" ht="17.25" x14ac:dyDescent="0.25">
      <c r="C338" s="287"/>
      <c r="D338" s="287"/>
      <c r="E338" s="287"/>
      <c r="F338" s="287"/>
      <c r="G338" s="287"/>
      <c r="H338" s="287"/>
      <c r="I338" s="287"/>
      <c r="J338" s="287"/>
      <c r="K338" s="287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</row>
    <row r="339" spans="3:26" ht="17.25" x14ac:dyDescent="0.25">
      <c r="C339" s="287"/>
      <c r="D339" s="287"/>
      <c r="E339" s="287"/>
      <c r="F339" s="287"/>
      <c r="G339" s="287"/>
      <c r="H339" s="287"/>
      <c r="I339" s="287"/>
      <c r="J339" s="287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</row>
    <row r="340" spans="3:26" ht="17.25" x14ac:dyDescent="0.25">
      <c r="C340" s="287"/>
      <c r="D340" s="287"/>
      <c r="E340" s="287"/>
      <c r="F340" s="287"/>
      <c r="G340" s="287"/>
      <c r="H340" s="287"/>
      <c r="I340" s="287"/>
      <c r="J340" s="287"/>
      <c r="K340" s="287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</row>
    <row r="341" spans="3:26" ht="17.25" x14ac:dyDescent="0.25">
      <c r="C341" s="287"/>
      <c r="D341" s="287"/>
      <c r="E341" s="287"/>
      <c r="F341" s="287"/>
      <c r="G341" s="287"/>
      <c r="H341" s="287"/>
      <c r="I341" s="287"/>
      <c r="J341" s="287"/>
      <c r="K341" s="287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</row>
    <row r="342" spans="3:26" ht="17.25" x14ac:dyDescent="0.25">
      <c r="C342" s="287"/>
      <c r="D342" s="287"/>
      <c r="E342" s="287"/>
      <c r="F342" s="287"/>
      <c r="G342" s="287"/>
      <c r="H342" s="287"/>
      <c r="I342" s="287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</row>
    <row r="343" spans="3:26" ht="17.25" x14ac:dyDescent="0.25">
      <c r="C343" s="287"/>
      <c r="D343" s="287"/>
      <c r="E343" s="287"/>
      <c r="F343" s="287"/>
      <c r="G343" s="287"/>
      <c r="H343" s="287"/>
      <c r="I343" s="287"/>
      <c r="J343" s="287"/>
      <c r="K343" s="287"/>
      <c r="L343" s="287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</row>
    <row r="344" spans="3:26" ht="17.25" x14ac:dyDescent="0.25">
      <c r="C344" s="287"/>
      <c r="D344" s="287"/>
      <c r="E344" s="287"/>
      <c r="F344" s="287"/>
      <c r="G344" s="287"/>
      <c r="H344" s="287"/>
      <c r="I344" s="287"/>
      <c r="J344" s="287"/>
      <c r="K344" s="287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</row>
    <row r="345" spans="3:26" ht="17.25" x14ac:dyDescent="0.25">
      <c r="C345" s="287"/>
      <c r="D345" s="287"/>
      <c r="E345" s="287"/>
      <c r="F345" s="287"/>
      <c r="G345" s="287"/>
      <c r="H345" s="287"/>
      <c r="I345" s="287"/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</row>
    <row r="346" spans="3:26" ht="17.25" x14ac:dyDescent="0.25">
      <c r="C346" s="287"/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</row>
    <row r="347" spans="3:26" ht="17.25" x14ac:dyDescent="0.25">
      <c r="C347" s="287"/>
      <c r="D347" s="287"/>
      <c r="E347" s="287"/>
      <c r="F347" s="287"/>
      <c r="G347" s="287"/>
      <c r="H347" s="287"/>
      <c r="I347" s="287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</row>
    <row r="348" spans="3:26" ht="17.25" x14ac:dyDescent="0.25">
      <c r="C348" s="287"/>
      <c r="D348" s="287"/>
      <c r="E348" s="287"/>
      <c r="F348" s="287"/>
      <c r="G348" s="287"/>
      <c r="H348" s="287"/>
      <c r="I348" s="287"/>
      <c r="J348" s="287"/>
      <c r="K348" s="287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</row>
    <row r="349" spans="3:26" ht="17.25" x14ac:dyDescent="0.25">
      <c r="C349" s="287"/>
      <c r="D349" s="287"/>
      <c r="E349" s="287"/>
      <c r="F349" s="287"/>
      <c r="G349" s="287"/>
      <c r="H349" s="287"/>
      <c r="I349" s="287"/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</row>
    <row r="350" spans="3:26" ht="17.25" x14ac:dyDescent="0.25">
      <c r="C350" s="287"/>
      <c r="D350" s="287"/>
      <c r="E350" s="287"/>
      <c r="F350" s="287"/>
      <c r="G350" s="287"/>
      <c r="H350" s="287"/>
      <c r="I350" s="287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</row>
    <row r="351" spans="3:26" ht="17.25" x14ac:dyDescent="0.25">
      <c r="C351" s="287"/>
      <c r="D351" s="287"/>
      <c r="E351" s="287"/>
      <c r="F351" s="287"/>
      <c r="G351" s="287"/>
      <c r="H351" s="287"/>
      <c r="I351" s="287"/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</row>
    <row r="352" spans="3:26" ht="17.25" x14ac:dyDescent="0.25">
      <c r="C352" s="287"/>
      <c r="D352" s="287"/>
      <c r="E352" s="287"/>
      <c r="F352" s="287"/>
      <c r="G352" s="287"/>
      <c r="H352" s="287"/>
      <c r="I352" s="287"/>
      <c r="J352" s="287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</row>
    <row r="353" spans="3:26" ht="17.25" x14ac:dyDescent="0.25">
      <c r="C353" s="287"/>
      <c r="D353" s="287"/>
      <c r="E353" s="287"/>
      <c r="F353" s="287"/>
      <c r="G353" s="287"/>
      <c r="H353" s="287"/>
      <c r="I353" s="287"/>
      <c r="J353" s="287"/>
      <c r="K353" s="287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</row>
    <row r="354" spans="3:26" ht="17.25" x14ac:dyDescent="0.25">
      <c r="C354" s="287"/>
      <c r="D354" s="287"/>
      <c r="E354" s="287"/>
      <c r="F354" s="287"/>
      <c r="G354" s="287"/>
      <c r="H354" s="287"/>
      <c r="I354" s="287"/>
      <c r="J354" s="287"/>
      <c r="K354" s="287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</row>
    <row r="355" spans="3:26" ht="17.25" x14ac:dyDescent="0.25">
      <c r="C355" s="287"/>
      <c r="D355" s="287"/>
      <c r="E355" s="287"/>
      <c r="F355" s="287"/>
      <c r="G355" s="287"/>
      <c r="H355" s="287"/>
      <c r="I355" s="287"/>
      <c r="J355" s="287"/>
      <c r="K355" s="287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</row>
    <row r="356" spans="3:26" ht="17.25" x14ac:dyDescent="0.25">
      <c r="C356" s="287"/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</row>
    <row r="357" spans="3:26" ht="17.25" x14ac:dyDescent="0.25">
      <c r="C357" s="287"/>
      <c r="D357" s="287"/>
      <c r="E357" s="287"/>
      <c r="F357" s="287"/>
      <c r="G357" s="287"/>
      <c r="H357" s="287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</row>
    <row r="358" spans="3:26" ht="17.25" x14ac:dyDescent="0.25">
      <c r="C358" s="287"/>
      <c r="D358" s="287"/>
      <c r="E358" s="287"/>
      <c r="F358" s="287"/>
      <c r="G358" s="287"/>
      <c r="H358" s="287"/>
      <c r="I358" s="287"/>
      <c r="J358" s="287"/>
      <c r="K358" s="287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</row>
    <row r="359" spans="3:26" ht="17.25" x14ac:dyDescent="0.25">
      <c r="C359" s="287"/>
      <c r="D359" s="287"/>
      <c r="E359" s="287"/>
      <c r="F359" s="287"/>
      <c r="G359" s="287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</row>
    <row r="360" spans="3:26" ht="17.25" x14ac:dyDescent="0.25">
      <c r="C360" s="287"/>
      <c r="D360" s="287"/>
      <c r="E360" s="287"/>
      <c r="F360" s="287"/>
      <c r="G360" s="287"/>
      <c r="H360" s="287"/>
      <c r="I360" s="287"/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</row>
    <row r="361" spans="3:26" ht="17.25" x14ac:dyDescent="0.25">
      <c r="C361" s="287"/>
      <c r="D361" s="287"/>
      <c r="E361" s="287"/>
      <c r="F361" s="287"/>
      <c r="G361" s="287"/>
      <c r="H361" s="287"/>
      <c r="I361" s="287"/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</row>
    <row r="362" spans="3:26" ht="17.25" x14ac:dyDescent="0.25">
      <c r="C362" s="287"/>
      <c r="D362" s="287"/>
      <c r="E362" s="287"/>
      <c r="F362" s="287"/>
      <c r="G362" s="287"/>
      <c r="H362" s="287"/>
      <c r="I362" s="287"/>
      <c r="J362" s="287"/>
      <c r="K362" s="287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</row>
    <row r="363" spans="3:26" ht="17.25" x14ac:dyDescent="0.25">
      <c r="C363" s="287"/>
      <c r="D363" s="287"/>
      <c r="E363" s="287"/>
      <c r="F363" s="287"/>
      <c r="G363" s="287"/>
      <c r="H363" s="287"/>
      <c r="I363" s="287"/>
      <c r="J363" s="287"/>
      <c r="K363" s="287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7"/>
      <c r="Y363" s="287"/>
      <c r="Z363" s="287"/>
    </row>
    <row r="364" spans="3:26" ht="17.25" x14ac:dyDescent="0.25">
      <c r="C364" s="287"/>
      <c r="D364" s="287"/>
      <c r="E364" s="287"/>
      <c r="F364" s="287"/>
      <c r="G364" s="287"/>
      <c r="H364" s="287"/>
      <c r="I364" s="287"/>
      <c r="J364" s="287"/>
      <c r="K364" s="287"/>
      <c r="L364" s="287"/>
      <c r="M364" s="287"/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</row>
    <row r="365" spans="3:26" ht="17.25" x14ac:dyDescent="0.25">
      <c r="C365" s="287"/>
      <c r="D365" s="287"/>
      <c r="E365" s="287"/>
      <c r="F365" s="287"/>
      <c r="G365" s="287"/>
      <c r="H365" s="287"/>
      <c r="I365" s="287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</row>
    <row r="366" spans="3:26" ht="17.25" x14ac:dyDescent="0.25">
      <c r="C366" s="287"/>
      <c r="D366" s="287"/>
      <c r="E366" s="287"/>
      <c r="F366" s="287"/>
      <c r="G366" s="287"/>
      <c r="H366" s="287"/>
      <c r="I366" s="287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</row>
    <row r="367" spans="3:26" ht="17.25" x14ac:dyDescent="0.25">
      <c r="C367" s="287"/>
      <c r="D367" s="287"/>
      <c r="E367" s="287"/>
      <c r="F367" s="287"/>
      <c r="G367" s="287"/>
      <c r="H367" s="287"/>
      <c r="I367" s="287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</row>
    <row r="368" spans="3:26" ht="17.25" x14ac:dyDescent="0.25">
      <c r="C368" s="287"/>
      <c r="D368" s="287"/>
      <c r="E368" s="287"/>
      <c r="F368" s="287"/>
      <c r="G368" s="287"/>
      <c r="H368" s="287"/>
      <c r="I368" s="287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</row>
    <row r="369" spans="3:26" ht="17.25" x14ac:dyDescent="0.25">
      <c r="C369" s="287"/>
      <c r="D369" s="287"/>
      <c r="E369" s="287"/>
      <c r="F369" s="287"/>
      <c r="G369" s="287"/>
      <c r="H369" s="287"/>
      <c r="I369" s="287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</row>
    <row r="370" spans="3:26" ht="17.25" x14ac:dyDescent="0.25"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</row>
    <row r="371" spans="3:26" ht="17.25" x14ac:dyDescent="0.25">
      <c r="C371" s="287"/>
      <c r="D371" s="287"/>
      <c r="E371" s="287"/>
      <c r="F371" s="287"/>
      <c r="G371" s="287"/>
      <c r="H371" s="287"/>
      <c r="I371" s="287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</row>
    <row r="372" spans="3:26" ht="17.25" x14ac:dyDescent="0.25">
      <c r="C372" s="287"/>
      <c r="D372" s="287"/>
      <c r="E372" s="287"/>
      <c r="F372" s="287"/>
      <c r="G372" s="287"/>
      <c r="H372" s="287"/>
      <c r="I372" s="287"/>
      <c r="J372" s="287"/>
      <c r="K372" s="287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</row>
    <row r="373" spans="3:26" ht="17.25" x14ac:dyDescent="0.25">
      <c r="C373" s="287"/>
      <c r="D373" s="287"/>
      <c r="E373" s="287"/>
      <c r="F373" s="287"/>
      <c r="G373" s="287"/>
      <c r="H373" s="287"/>
      <c r="I373" s="287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</row>
    <row r="374" spans="3:26" ht="17.25" x14ac:dyDescent="0.25">
      <c r="C374" s="287"/>
      <c r="D374" s="287"/>
      <c r="E374" s="287"/>
      <c r="F374" s="287"/>
      <c r="G374" s="287"/>
      <c r="H374" s="287"/>
      <c r="I374" s="287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</row>
    <row r="375" spans="3:26" ht="17.25" x14ac:dyDescent="0.25">
      <c r="C375" s="287"/>
      <c r="D375" s="287"/>
      <c r="E375" s="287"/>
      <c r="F375" s="287"/>
      <c r="G375" s="287"/>
      <c r="H375" s="287"/>
      <c r="I375" s="287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</row>
    <row r="376" spans="3:26" ht="17.25" x14ac:dyDescent="0.25">
      <c r="C376" s="287"/>
      <c r="D376" s="287"/>
      <c r="E376" s="287"/>
      <c r="F376" s="287"/>
      <c r="G376" s="287"/>
      <c r="H376" s="287"/>
      <c r="I376" s="287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</row>
    <row r="377" spans="3:26" ht="17.25" x14ac:dyDescent="0.25">
      <c r="C377" s="287"/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</row>
    <row r="378" spans="3:26" ht="17.25" x14ac:dyDescent="0.25">
      <c r="C378" s="287"/>
      <c r="D378" s="287"/>
      <c r="E378" s="287"/>
      <c r="F378" s="287"/>
      <c r="G378" s="287"/>
      <c r="H378" s="287"/>
      <c r="I378" s="287"/>
      <c r="J378" s="287"/>
      <c r="K378" s="287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</row>
    <row r="379" spans="3:26" ht="17.25" x14ac:dyDescent="0.25">
      <c r="C379" s="287"/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</row>
    <row r="380" spans="3:26" ht="17.25" x14ac:dyDescent="0.25">
      <c r="C380" s="287"/>
      <c r="D380" s="287"/>
      <c r="E380" s="287"/>
      <c r="F380" s="287"/>
      <c r="G380" s="287"/>
      <c r="H380" s="287"/>
      <c r="I380" s="287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</row>
    <row r="381" spans="3:26" ht="17.25" x14ac:dyDescent="0.25">
      <c r="C381" s="287"/>
      <c r="D381" s="287"/>
      <c r="E381" s="287"/>
      <c r="F381" s="287"/>
      <c r="G381" s="287"/>
      <c r="H381" s="287"/>
      <c r="I381" s="287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</row>
    <row r="382" spans="3:26" ht="17.25" x14ac:dyDescent="0.25">
      <c r="C382" s="287"/>
      <c r="D382" s="287"/>
      <c r="E382" s="287"/>
      <c r="F382" s="287"/>
      <c r="G382" s="287"/>
      <c r="H382" s="287"/>
      <c r="I382" s="287"/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</row>
    <row r="383" spans="3:26" ht="17.25" x14ac:dyDescent="0.25">
      <c r="C383" s="287"/>
      <c r="D383" s="287"/>
      <c r="E383" s="287"/>
      <c r="F383" s="287"/>
      <c r="G383" s="287"/>
      <c r="H383" s="287"/>
      <c r="I383" s="287"/>
      <c r="J383" s="287"/>
      <c r="K383" s="287"/>
      <c r="L383" s="287"/>
      <c r="M383" s="287"/>
      <c r="N383" s="287"/>
      <c r="O383" s="287"/>
      <c r="P383" s="287"/>
      <c r="Q383" s="287"/>
      <c r="R383" s="287"/>
      <c r="S383" s="287"/>
      <c r="T383" s="287"/>
      <c r="U383" s="287"/>
      <c r="V383" s="287"/>
      <c r="W383" s="287"/>
      <c r="X383" s="287"/>
      <c r="Y383" s="287"/>
      <c r="Z383" s="287"/>
    </row>
    <row r="384" spans="3:26" ht="17.25" x14ac:dyDescent="0.25">
      <c r="C384" s="287"/>
      <c r="D384" s="287"/>
      <c r="E384" s="287"/>
      <c r="F384" s="287"/>
      <c r="G384" s="287"/>
      <c r="H384" s="287"/>
      <c r="I384" s="287"/>
      <c r="J384" s="287"/>
      <c r="K384" s="287"/>
      <c r="L384" s="287"/>
      <c r="M384" s="287"/>
      <c r="N384" s="287"/>
      <c r="O384" s="287"/>
      <c r="P384" s="287"/>
      <c r="Q384" s="287"/>
      <c r="R384" s="287"/>
      <c r="S384" s="287"/>
      <c r="T384" s="287"/>
      <c r="U384" s="287"/>
      <c r="V384" s="287"/>
      <c r="W384" s="287"/>
      <c r="X384" s="287"/>
      <c r="Y384" s="287"/>
      <c r="Z384" s="287"/>
    </row>
    <row r="385" spans="3:26" ht="17.25" x14ac:dyDescent="0.25">
      <c r="C385" s="287"/>
      <c r="D385" s="287"/>
      <c r="E385" s="287"/>
      <c r="F385" s="287"/>
      <c r="G385" s="287"/>
      <c r="H385" s="287"/>
      <c r="I385" s="287"/>
      <c r="J385" s="287"/>
      <c r="K385" s="287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</row>
    <row r="386" spans="3:26" ht="17.25" x14ac:dyDescent="0.25">
      <c r="C386" s="287"/>
      <c r="D386" s="287"/>
      <c r="E386" s="287"/>
      <c r="F386" s="287"/>
      <c r="G386" s="287"/>
      <c r="H386" s="287"/>
      <c r="I386" s="287"/>
      <c r="J386" s="287"/>
      <c r="K386" s="287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</row>
    <row r="387" spans="3:26" ht="17.25" x14ac:dyDescent="0.25">
      <c r="C387" s="287"/>
      <c r="D387" s="287"/>
      <c r="E387" s="287"/>
      <c r="F387" s="287"/>
      <c r="G387" s="287"/>
      <c r="H387" s="287"/>
      <c r="I387" s="287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</row>
    <row r="388" spans="3:26" ht="17.25" x14ac:dyDescent="0.25">
      <c r="C388" s="287"/>
      <c r="D388" s="287"/>
      <c r="E388" s="287"/>
      <c r="F388" s="287"/>
      <c r="G388" s="287"/>
      <c r="H388" s="287"/>
      <c r="I388" s="287"/>
      <c r="J388" s="287"/>
      <c r="K388" s="287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</row>
    <row r="389" spans="3:26" ht="17.25" x14ac:dyDescent="0.25">
      <c r="C389" s="287"/>
      <c r="D389" s="287"/>
      <c r="E389" s="287"/>
      <c r="F389" s="287"/>
      <c r="G389" s="287"/>
      <c r="H389" s="287"/>
      <c r="I389" s="287"/>
      <c r="J389" s="287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</row>
    <row r="390" spans="3:26" ht="17.25" x14ac:dyDescent="0.25">
      <c r="C390" s="287"/>
      <c r="D390" s="287"/>
      <c r="E390" s="287"/>
      <c r="F390" s="287"/>
      <c r="G390" s="287"/>
      <c r="H390" s="287"/>
      <c r="I390" s="287"/>
      <c r="J390" s="287"/>
      <c r="K390" s="287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</row>
    <row r="391" spans="3:26" ht="17.25" x14ac:dyDescent="0.25">
      <c r="C391" s="287"/>
      <c r="D391" s="287"/>
      <c r="E391" s="287"/>
      <c r="F391" s="287"/>
      <c r="G391" s="287"/>
      <c r="H391" s="287"/>
      <c r="I391" s="287"/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</row>
    <row r="392" spans="3:26" ht="17.25" x14ac:dyDescent="0.25">
      <c r="C392" s="287"/>
      <c r="D392" s="287"/>
      <c r="E392" s="287"/>
      <c r="F392" s="287"/>
      <c r="G392" s="287"/>
      <c r="H392" s="287"/>
      <c r="I392" s="287"/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</row>
    <row r="393" spans="3:26" ht="17.25" x14ac:dyDescent="0.25">
      <c r="C393" s="287"/>
      <c r="D393" s="287"/>
      <c r="E393" s="287"/>
      <c r="F393" s="287"/>
      <c r="G393" s="287"/>
      <c r="H393" s="287"/>
      <c r="I393" s="287"/>
      <c r="J393" s="287"/>
      <c r="K393" s="287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</row>
    <row r="394" spans="3:26" ht="17.25" x14ac:dyDescent="0.25">
      <c r="C394" s="287"/>
      <c r="D394" s="287"/>
      <c r="E394" s="287"/>
      <c r="F394" s="287"/>
      <c r="G394" s="287"/>
      <c r="H394" s="287"/>
      <c r="I394" s="287"/>
      <c r="J394" s="287"/>
      <c r="K394" s="287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</row>
    <row r="395" spans="3:26" ht="17.25" x14ac:dyDescent="0.25">
      <c r="C395" s="287"/>
      <c r="D395" s="287"/>
      <c r="E395" s="287"/>
      <c r="F395" s="287"/>
      <c r="G395" s="287"/>
      <c r="H395" s="287"/>
      <c r="I395" s="287"/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</row>
    <row r="396" spans="3:26" ht="17.25" x14ac:dyDescent="0.25">
      <c r="C396" s="287"/>
      <c r="D396" s="287"/>
      <c r="E396" s="287"/>
      <c r="F396" s="287"/>
      <c r="G396" s="287"/>
      <c r="H396" s="287"/>
      <c r="I396" s="287"/>
      <c r="J396" s="287"/>
      <c r="K396" s="287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</row>
    <row r="397" spans="3:26" ht="17.25" x14ac:dyDescent="0.25">
      <c r="C397" s="287"/>
      <c r="D397" s="287"/>
      <c r="E397" s="287"/>
      <c r="F397" s="287"/>
      <c r="G397" s="287"/>
      <c r="H397" s="287"/>
      <c r="I397" s="287"/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</row>
    <row r="398" spans="3:26" ht="17.25" x14ac:dyDescent="0.25">
      <c r="C398" s="287"/>
      <c r="D398" s="287"/>
      <c r="E398" s="287"/>
      <c r="F398" s="287"/>
      <c r="G398" s="287"/>
      <c r="H398" s="287"/>
      <c r="I398" s="287"/>
      <c r="J398" s="287"/>
      <c r="K398" s="287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</row>
    <row r="399" spans="3:26" ht="17.25" x14ac:dyDescent="0.25">
      <c r="C399" s="287"/>
      <c r="D399" s="287"/>
      <c r="E399" s="287"/>
      <c r="F399" s="287"/>
      <c r="G399" s="287"/>
      <c r="H399" s="287"/>
      <c r="I399" s="287"/>
      <c r="J399" s="287"/>
      <c r="K399" s="287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</row>
    <row r="400" spans="3:26" ht="17.25" x14ac:dyDescent="0.25">
      <c r="C400" s="287"/>
      <c r="D400" s="287"/>
      <c r="E400" s="287"/>
      <c r="F400" s="287"/>
      <c r="G400" s="287"/>
      <c r="H400" s="287"/>
      <c r="I400" s="287"/>
      <c r="J400" s="287"/>
      <c r="K400" s="287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</row>
    <row r="401" spans="3:26" ht="17.25" x14ac:dyDescent="0.25">
      <c r="C401" s="287"/>
      <c r="D401" s="287"/>
      <c r="E401" s="287"/>
      <c r="F401" s="287"/>
      <c r="G401" s="287"/>
      <c r="H401" s="287"/>
      <c r="I401" s="287"/>
      <c r="J401" s="287"/>
      <c r="K401" s="287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</row>
    <row r="402" spans="3:26" ht="17.25" x14ac:dyDescent="0.25">
      <c r="C402" s="287"/>
      <c r="D402" s="287"/>
      <c r="E402" s="287"/>
      <c r="F402" s="287"/>
      <c r="G402" s="287"/>
      <c r="H402" s="287"/>
      <c r="I402" s="287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</row>
    <row r="403" spans="3:26" ht="17.25" x14ac:dyDescent="0.25">
      <c r="C403" s="287"/>
      <c r="D403" s="287"/>
      <c r="E403" s="287"/>
      <c r="F403" s="287"/>
      <c r="G403" s="287"/>
      <c r="H403" s="287"/>
      <c r="I403" s="287"/>
      <c r="J403" s="287"/>
      <c r="K403" s="287"/>
      <c r="L403" s="287"/>
      <c r="M403" s="287"/>
      <c r="N403" s="287"/>
      <c r="O403" s="287"/>
      <c r="P403" s="287"/>
      <c r="Q403" s="287"/>
      <c r="R403" s="287"/>
      <c r="S403" s="287"/>
      <c r="T403" s="287"/>
      <c r="U403" s="287"/>
      <c r="V403" s="287"/>
      <c r="W403" s="287"/>
      <c r="X403" s="287"/>
      <c r="Y403" s="287"/>
      <c r="Z403" s="287"/>
    </row>
    <row r="404" spans="3:26" ht="17.25" x14ac:dyDescent="0.25">
      <c r="C404" s="287"/>
      <c r="D404" s="287"/>
      <c r="E404" s="287"/>
      <c r="F404" s="287"/>
      <c r="G404" s="287"/>
      <c r="H404" s="287"/>
      <c r="I404" s="287"/>
      <c r="J404" s="287"/>
      <c r="K404" s="287"/>
      <c r="L404" s="287"/>
      <c r="M404" s="287"/>
      <c r="N404" s="287"/>
      <c r="O404" s="287"/>
      <c r="P404" s="287"/>
      <c r="Q404" s="287"/>
      <c r="R404" s="287"/>
      <c r="S404" s="287"/>
      <c r="T404" s="287"/>
      <c r="U404" s="287"/>
      <c r="V404" s="287"/>
      <c r="W404" s="287"/>
      <c r="X404" s="287"/>
      <c r="Y404" s="287"/>
      <c r="Z404" s="287"/>
    </row>
    <row r="405" spans="3:26" ht="17.25" x14ac:dyDescent="0.25">
      <c r="C405" s="287"/>
      <c r="D405" s="287"/>
      <c r="E405" s="287"/>
      <c r="F405" s="287"/>
      <c r="G405" s="287"/>
      <c r="H405" s="287"/>
      <c r="I405" s="287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</row>
    <row r="406" spans="3:26" ht="17.25" x14ac:dyDescent="0.25">
      <c r="C406" s="287"/>
      <c r="D406" s="287"/>
      <c r="E406" s="287"/>
      <c r="F406" s="287"/>
      <c r="G406" s="287"/>
      <c r="H406" s="287"/>
      <c r="I406" s="287"/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</row>
    <row r="407" spans="3:26" ht="17.25" x14ac:dyDescent="0.25">
      <c r="C407" s="287"/>
      <c r="D407" s="287"/>
      <c r="E407" s="287"/>
      <c r="F407" s="287"/>
      <c r="G407" s="287"/>
      <c r="H407" s="287"/>
      <c r="I407" s="287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</row>
    <row r="408" spans="3:26" ht="17.25" x14ac:dyDescent="0.25">
      <c r="C408" s="287"/>
      <c r="D408" s="287"/>
      <c r="E408" s="287"/>
      <c r="F408" s="287"/>
      <c r="G408" s="287"/>
      <c r="H408" s="287"/>
      <c r="I408" s="287"/>
      <c r="J408" s="287"/>
      <c r="K408" s="287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</row>
    <row r="409" spans="3:26" ht="17.25" x14ac:dyDescent="0.25">
      <c r="C409" s="287"/>
      <c r="D409" s="287"/>
      <c r="E409" s="287"/>
      <c r="F409" s="287"/>
      <c r="G409" s="287"/>
      <c r="H409" s="287"/>
      <c r="I409" s="287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</row>
    <row r="410" spans="3:26" ht="17.25" x14ac:dyDescent="0.25">
      <c r="C410" s="287"/>
      <c r="D410" s="287"/>
      <c r="E410" s="287"/>
      <c r="F410" s="287"/>
      <c r="G410" s="287"/>
      <c r="H410" s="287"/>
      <c r="I410" s="287"/>
      <c r="J410" s="287"/>
      <c r="K410" s="287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</row>
    <row r="411" spans="3:26" ht="17.25" x14ac:dyDescent="0.25">
      <c r="C411" s="287"/>
      <c r="D411" s="287"/>
      <c r="E411" s="287"/>
      <c r="F411" s="287"/>
      <c r="G411" s="287"/>
      <c r="H411" s="287"/>
      <c r="I411" s="287"/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</row>
    <row r="412" spans="3:26" ht="17.25" x14ac:dyDescent="0.25">
      <c r="C412" s="287"/>
      <c r="D412" s="287"/>
      <c r="E412" s="287"/>
      <c r="F412" s="287"/>
      <c r="G412" s="287"/>
      <c r="H412" s="287"/>
      <c r="I412" s="287"/>
      <c r="J412" s="287"/>
      <c r="K412" s="287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</row>
    <row r="413" spans="3:26" ht="17.25" x14ac:dyDescent="0.25">
      <c r="C413" s="287"/>
      <c r="D413" s="287"/>
      <c r="E413" s="287"/>
      <c r="F413" s="287"/>
      <c r="G413" s="287"/>
      <c r="H413" s="287"/>
      <c r="I413" s="287"/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</row>
    <row r="414" spans="3:26" ht="17.25" x14ac:dyDescent="0.25">
      <c r="C414" s="287"/>
      <c r="D414" s="287"/>
      <c r="E414" s="287"/>
      <c r="F414" s="287"/>
      <c r="G414" s="287"/>
      <c r="H414" s="287"/>
      <c r="I414" s="287"/>
      <c r="J414" s="287"/>
      <c r="K414" s="287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</row>
    <row r="415" spans="3:26" ht="17.25" x14ac:dyDescent="0.25">
      <c r="C415" s="287"/>
      <c r="D415" s="287"/>
      <c r="E415" s="287"/>
      <c r="F415" s="287"/>
      <c r="G415" s="287"/>
      <c r="H415" s="287"/>
      <c r="I415" s="287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</row>
    <row r="416" spans="3:26" ht="17.25" x14ac:dyDescent="0.25">
      <c r="C416" s="287"/>
      <c r="D416" s="287"/>
      <c r="E416" s="287"/>
      <c r="F416" s="287"/>
      <c r="G416" s="287"/>
      <c r="H416" s="287"/>
      <c r="I416" s="287"/>
      <c r="J416" s="287"/>
      <c r="K416" s="287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</row>
    <row r="417" spans="3:26" ht="17.25" x14ac:dyDescent="0.25">
      <c r="C417" s="287"/>
      <c r="D417" s="287"/>
      <c r="E417" s="287"/>
      <c r="F417" s="287"/>
      <c r="G417" s="287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</row>
    <row r="418" spans="3:26" ht="17.25" x14ac:dyDescent="0.25">
      <c r="C418" s="287"/>
      <c r="D418" s="287"/>
      <c r="E418" s="287"/>
      <c r="F418" s="287"/>
      <c r="G418" s="287"/>
      <c r="H418" s="287"/>
      <c r="I418" s="287"/>
      <c r="J418" s="287"/>
      <c r="K418" s="287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</row>
    <row r="419" spans="3:26" ht="17.25" x14ac:dyDescent="0.25">
      <c r="C419" s="287"/>
      <c r="D419" s="287"/>
      <c r="E419" s="287"/>
      <c r="F419" s="287"/>
      <c r="G419" s="287"/>
      <c r="H419" s="287"/>
      <c r="I419" s="287"/>
      <c r="J419" s="287"/>
      <c r="K419" s="287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</row>
    <row r="420" spans="3:26" ht="17.25" x14ac:dyDescent="0.25">
      <c r="C420" s="287"/>
      <c r="D420" s="287"/>
      <c r="E420" s="287"/>
      <c r="F420" s="287"/>
      <c r="G420" s="287"/>
      <c r="H420" s="287"/>
      <c r="I420" s="287"/>
      <c r="J420" s="287"/>
      <c r="K420" s="287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</row>
    <row r="421" spans="3:26" ht="17.25" x14ac:dyDescent="0.25">
      <c r="C421" s="287"/>
      <c r="D421" s="287"/>
      <c r="E421" s="287"/>
      <c r="F421" s="287"/>
      <c r="G421" s="287"/>
      <c r="H421" s="287"/>
      <c r="I421" s="287"/>
      <c r="J421" s="287"/>
      <c r="K421" s="287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</row>
    <row r="422" spans="3:26" ht="17.25" x14ac:dyDescent="0.25">
      <c r="C422" s="287"/>
      <c r="D422" s="287"/>
      <c r="E422" s="287"/>
      <c r="F422" s="287"/>
      <c r="G422" s="287"/>
      <c r="H422" s="287"/>
      <c r="I422" s="287"/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</row>
    <row r="423" spans="3:26" ht="17.25" x14ac:dyDescent="0.25">
      <c r="C423" s="287"/>
      <c r="D423" s="287"/>
      <c r="E423" s="287"/>
      <c r="F423" s="287"/>
      <c r="G423" s="287"/>
      <c r="H423" s="287"/>
      <c r="I423" s="287"/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7"/>
      <c r="Y423" s="287"/>
      <c r="Z423" s="287"/>
    </row>
    <row r="424" spans="3:26" ht="17.25" x14ac:dyDescent="0.25">
      <c r="C424" s="287"/>
      <c r="D424" s="287"/>
      <c r="E424" s="287"/>
      <c r="F424" s="287"/>
      <c r="G424" s="287"/>
      <c r="H424" s="287"/>
      <c r="I424" s="287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</row>
    <row r="425" spans="3:26" ht="17.25" x14ac:dyDescent="0.25">
      <c r="C425" s="287"/>
      <c r="D425" s="287"/>
      <c r="E425" s="287"/>
      <c r="F425" s="287"/>
      <c r="G425" s="287"/>
      <c r="H425" s="287"/>
      <c r="I425" s="287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</row>
    <row r="426" spans="3:26" ht="17.25" x14ac:dyDescent="0.25">
      <c r="C426" s="287"/>
      <c r="D426" s="287"/>
      <c r="E426" s="287"/>
      <c r="F426" s="287"/>
      <c r="G426" s="287"/>
      <c r="H426" s="287"/>
      <c r="I426" s="287"/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</row>
    <row r="427" spans="3:26" ht="17.25" x14ac:dyDescent="0.25">
      <c r="C427" s="287"/>
      <c r="D427" s="287"/>
      <c r="E427" s="287"/>
      <c r="F427" s="287"/>
      <c r="G427" s="287"/>
      <c r="H427" s="287"/>
      <c r="I427" s="287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</row>
    <row r="428" spans="3:26" ht="17.25" x14ac:dyDescent="0.25">
      <c r="C428" s="287"/>
      <c r="D428" s="287"/>
      <c r="E428" s="287"/>
      <c r="F428" s="287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</row>
    <row r="429" spans="3:26" ht="17.25" x14ac:dyDescent="0.25">
      <c r="C429" s="287"/>
      <c r="D429" s="287"/>
      <c r="E429" s="287"/>
      <c r="F429" s="287"/>
      <c r="G429" s="287"/>
      <c r="H429" s="287"/>
      <c r="I429" s="287"/>
      <c r="J429" s="287"/>
      <c r="K429" s="287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</row>
    <row r="430" spans="3:26" ht="17.25" x14ac:dyDescent="0.25">
      <c r="C430" s="287"/>
      <c r="D430" s="287"/>
      <c r="E430" s="287"/>
      <c r="F430" s="287"/>
      <c r="G430" s="287"/>
      <c r="H430" s="287"/>
      <c r="I430" s="287"/>
      <c r="J430" s="287"/>
      <c r="K430" s="287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</row>
    <row r="431" spans="3:26" ht="17.25" x14ac:dyDescent="0.25">
      <c r="C431" s="287"/>
      <c r="D431" s="287"/>
      <c r="E431" s="287"/>
      <c r="F431" s="287"/>
      <c r="G431" s="287"/>
      <c r="H431" s="287"/>
      <c r="I431" s="287"/>
      <c r="J431" s="287"/>
      <c r="K431" s="287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</row>
    <row r="432" spans="3:26" ht="17.25" x14ac:dyDescent="0.25">
      <c r="C432" s="287"/>
      <c r="D432" s="287"/>
      <c r="E432" s="287"/>
      <c r="F432" s="287"/>
      <c r="G432" s="287"/>
      <c r="H432" s="287"/>
      <c r="I432" s="287"/>
      <c r="J432" s="287"/>
      <c r="K432" s="287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</row>
    <row r="433" spans="3:26" ht="17.25" x14ac:dyDescent="0.25">
      <c r="C433" s="287"/>
      <c r="D433" s="287"/>
      <c r="E433" s="287"/>
      <c r="F433" s="287"/>
      <c r="G433" s="287"/>
      <c r="H433" s="287"/>
      <c r="I433" s="287"/>
      <c r="J433" s="287"/>
      <c r="K433" s="287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</row>
    <row r="434" spans="3:26" ht="17.25" x14ac:dyDescent="0.25">
      <c r="C434" s="287"/>
      <c r="D434" s="287"/>
      <c r="E434" s="287"/>
      <c r="F434" s="287"/>
      <c r="G434" s="287"/>
      <c r="H434" s="287"/>
      <c r="I434" s="287"/>
      <c r="J434" s="287"/>
      <c r="K434" s="287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</row>
    <row r="435" spans="3:26" ht="17.25" x14ac:dyDescent="0.25">
      <c r="C435" s="287"/>
      <c r="D435" s="287"/>
      <c r="E435" s="287"/>
      <c r="F435" s="287"/>
      <c r="G435" s="287"/>
      <c r="H435" s="287"/>
      <c r="I435" s="287"/>
      <c r="J435" s="287"/>
      <c r="K435" s="287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</row>
    <row r="436" spans="3:26" ht="17.25" x14ac:dyDescent="0.25">
      <c r="C436" s="287"/>
      <c r="D436" s="287"/>
      <c r="E436" s="287"/>
      <c r="F436" s="287"/>
      <c r="G436" s="287"/>
      <c r="H436" s="287"/>
      <c r="I436" s="287"/>
      <c r="J436" s="287"/>
      <c r="K436" s="287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</row>
    <row r="437" spans="3:26" ht="17.25" x14ac:dyDescent="0.25">
      <c r="C437" s="287"/>
      <c r="D437" s="287"/>
      <c r="E437" s="287"/>
      <c r="F437" s="287"/>
      <c r="G437" s="287"/>
      <c r="H437" s="287"/>
      <c r="I437" s="287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</row>
    <row r="438" spans="3:26" ht="17.25" x14ac:dyDescent="0.25">
      <c r="C438" s="287"/>
      <c r="D438" s="287"/>
      <c r="E438" s="287"/>
      <c r="F438" s="287"/>
      <c r="G438" s="287"/>
      <c r="H438" s="287"/>
      <c r="I438" s="287"/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</row>
    <row r="439" spans="3:26" ht="17.25" x14ac:dyDescent="0.25">
      <c r="C439" s="287"/>
      <c r="D439" s="287"/>
      <c r="E439" s="287"/>
      <c r="F439" s="287"/>
      <c r="G439" s="287"/>
      <c r="H439" s="287"/>
      <c r="I439" s="287"/>
      <c r="J439" s="287"/>
      <c r="K439" s="287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</row>
    <row r="440" spans="3:26" ht="17.25" x14ac:dyDescent="0.25">
      <c r="C440" s="287"/>
      <c r="D440" s="287"/>
      <c r="E440" s="287"/>
      <c r="F440" s="287"/>
      <c r="G440" s="287"/>
      <c r="H440" s="287"/>
      <c r="I440" s="287"/>
      <c r="J440" s="287"/>
      <c r="K440" s="287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</row>
    <row r="441" spans="3:26" ht="17.25" x14ac:dyDescent="0.25">
      <c r="C441" s="287"/>
      <c r="D441" s="287"/>
      <c r="E441" s="287"/>
      <c r="F441" s="287"/>
      <c r="G441" s="287"/>
      <c r="H441" s="287"/>
      <c r="I441" s="287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</row>
    <row r="442" spans="3:26" ht="17.25" x14ac:dyDescent="0.25">
      <c r="C442" s="287"/>
      <c r="D442" s="287"/>
      <c r="E442" s="287"/>
      <c r="F442" s="287"/>
      <c r="G442" s="287"/>
      <c r="H442" s="287"/>
      <c r="I442" s="287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</row>
    <row r="443" spans="3:26" ht="17.25" x14ac:dyDescent="0.25">
      <c r="C443" s="287"/>
      <c r="D443" s="287"/>
      <c r="E443" s="287"/>
      <c r="F443" s="287"/>
      <c r="G443" s="287"/>
      <c r="H443" s="287"/>
      <c r="I443" s="287"/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</row>
    <row r="444" spans="3:26" ht="17.25" x14ac:dyDescent="0.25">
      <c r="C444" s="287"/>
      <c r="D444" s="287"/>
      <c r="E444" s="287"/>
      <c r="F444" s="287"/>
      <c r="G444" s="287"/>
      <c r="H444" s="287"/>
      <c r="I444" s="287"/>
      <c r="J444" s="287"/>
      <c r="K444" s="287"/>
      <c r="L444" s="287"/>
      <c r="M444" s="287"/>
      <c r="N444" s="287"/>
      <c r="O444" s="287"/>
      <c r="P444" s="287"/>
      <c r="Q444" s="287"/>
      <c r="R444" s="287"/>
      <c r="S444" s="287"/>
      <c r="T444" s="287"/>
      <c r="U444" s="287"/>
      <c r="V444" s="287"/>
      <c r="W444" s="287"/>
      <c r="X444" s="287"/>
      <c r="Y444" s="287"/>
      <c r="Z444" s="287"/>
    </row>
    <row r="445" spans="3:26" ht="17.25" x14ac:dyDescent="0.25">
      <c r="C445" s="287"/>
      <c r="D445" s="287"/>
      <c r="E445" s="287"/>
      <c r="F445" s="287"/>
      <c r="G445" s="287"/>
      <c r="H445" s="287"/>
      <c r="I445" s="287"/>
      <c r="J445" s="287"/>
      <c r="K445" s="287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</row>
    <row r="446" spans="3:26" ht="17.25" x14ac:dyDescent="0.25">
      <c r="C446" s="287"/>
      <c r="D446" s="287"/>
      <c r="E446" s="287"/>
      <c r="F446" s="287"/>
      <c r="G446" s="287"/>
      <c r="H446" s="287"/>
      <c r="I446" s="287"/>
      <c r="J446" s="287"/>
      <c r="K446" s="287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</row>
    <row r="447" spans="3:26" ht="17.25" x14ac:dyDescent="0.25">
      <c r="C447" s="287"/>
      <c r="D447" s="287"/>
      <c r="E447" s="287"/>
      <c r="F447" s="287"/>
      <c r="G447" s="287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</row>
    <row r="448" spans="3:26" ht="17.25" x14ac:dyDescent="0.25">
      <c r="C448" s="287"/>
      <c r="D448" s="287"/>
      <c r="E448" s="287"/>
      <c r="F448" s="287"/>
      <c r="G448" s="287"/>
      <c r="H448" s="287"/>
      <c r="I448" s="287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</row>
    <row r="449" spans="3:26" ht="17.25" x14ac:dyDescent="0.25">
      <c r="C449" s="287"/>
      <c r="D449" s="287"/>
      <c r="E449" s="287"/>
      <c r="F449" s="287"/>
      <c r="G449" s="287"/>
      <c r="H449" s="287"/>
      <c r="I449" s="287"/>
      <c r="J449" s="287"/>
      <c r="K449" s="287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</row>
    <row r="450" spans="3:26" ht="17.25" x14ac:dyDescent="0.25">
      <c r="C450" s="287"/>
      <c r="D450" s="287"/>
      <c r="E450" s="287"/>
      <c r="F450" s="287"/>
      <c r="G450" s="287"/>
      <c r="H450" s="287"/>
      <c r="I450" s="287"/>
      <c r="J450" s="287"/>
      <c r="K450" s="287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</row>
    <row r="451" spans="3:26" ht="17.25" x14ac:dyDescent="0.25">
      <c r="C451" s="287"/>
      <c r="D451" s="287"/>
      <c r="E451" s="287"/>
      <c r="F451" s="287"/>
      <c r="G451" s="287"/>
      <c r="H451" s="287"/>
      <c r="I451" s="287"/>
      <c r="J451" s="287"/>
      <c r="K451" s="287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</row>
    <row r="452" spans="3:26" ht="17.25" x14ac:dyDescent="0.25">
      <c r="C452" s="287"/>
      <c r="D452" s="287"/>
      <c r="E452" s="287"/>
      <c r="F452" s="287"/>
      <c r="G452" s="287"/>
      <c r="H452" s="287"/>
      <c r="I452" s="287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</row>
    <row r="453" spans="3:26" ht="17.25" x14ac:dyDescent="0.25">
      <c r="C453" s="287"/>
      <c r="D453" s="287"/>
      <c r="E453" s="287"/>
      <c r="F453" s="287"/>
      <c r="G453" s="287"/>
      <c r="H453" s="287"/>
      <c r="I453" s="287"/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</row>
    <row r="454" spans="3:26" ht="17.25" x14ac:dyDescent="0.25"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</row>
    <row r="455" spans="3:26" ht="17.25" x14ac:dyDescent="0.25">
      <c r="C455" s="287"/>
      <c r="D455" s="287"/>
      <c r="E455" s="287"/>
      <c r="F455" s="287"/>
      <c r="G455" s="287"/>
      <c r="H455" s="287"/>
      <c r="I455" s="287"/>
      <c r="J455" s="287"/>
      <c r="K455" s="287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</row>
    <row r="456" spans="3:26" ht="17.25" x14ac:dyDescent="0.25"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</row>
    <row r="457" spans="3:26" ht="17.25" x14ac:dyDescent="0.25"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</row>
    <row r="458" spans="3:26" ht="17.25" x14ac:dyDescent="0.25">
      <c r="C458" s="287"/>
      <c r="D458" s="287"/>
      <c r="E458" s="287"/>
      <c r="F458" s="287"/>
      <c r="G458" s="287"/>
      <c r="H458" s="287"/>
      <c r="I458" s="287"/>
      <c r="J458" s="287"/>
      <c r="K458" s="287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</row>
    <row r="459" spans="3:26" ht="17.25" x14ac:dyDescent="0.25">
      <c r="C459" s="287"/>
      <c r="D459" s="287"/>
      <c r="E459" s="287"/>
      <c r="F459" s="287"/>
      <c r="G459" s="287"/>
      <c r="H459" s="287"/>
      <c r="I459" s="287"/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</row>
    <row r="460" spans="3:26" ht="17.25" x14ac:dyDescent="0.25">
      <c r="C460" s="287"/>
      <c r="D460" s="287"/>
      <c r="E460" s="287"/>
      <c r="F460" s="287"/>
      <c r="G460" s="287"/>
      <c r="H460" s="287"/>
      <c r="I460" s="287"/>
      <c r="J460" s="287"/>
      <c r="K460" s="287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</row>
    <row r="461" spans="3:26" ht="17.25" x14ac:dyDescent="0.25">
      <c r="C461" s="287"/>
      <c r="D461" s="287"/>
      <c r="E461" s="287"/>
      <c r="F461" s="287"/>
      <c r="G461" s="287"/>
      <c r="H461" s="287"/>
      <c r="I461" s="287"/>
      <c r="J461" s="287"/>
      <c r="K461" s="287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</row>
    <row r="462" spans="3:26" ht="17.25" x14ac:dyDescent="0.25">
      <c r="C462" s="287"/>
      <c r="D462" s="287"/>
      <c r="E462" s="287"/>
      <c r="F462" s="287"/>
      <c r="G462" s="287"/>
      <c r="H462" s="287"/>
      <c r="I462" s="287"/>
      <c r="J462" s="287"/>
      <c r="K462" s="287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</row>
    <row r="463" spans="3:26" ht="17.25" x14ac:dyDescent="0.25">
      <c r="C463" s="287"/>
      <c r="D463" s="287"/>
      <c r="E463" s="287"/>
      <c r="F463" s="287"/>
      <c r="G463" s="287"/>
      <c r="H463" s="287"/>
      <c r="I463" s="287"/>
      <c r="J463" s="287"/>
      <c r="K463" s="287"/>
      <c r="L463" s="287"/>
      <c r="M463" s="287"/>
      <c r="N463" s="287"/>
      <c r="O463" s="287"/>
      <c r="P463" s="287"/>
      <c r="Q463" s="287"/>
      <c r="R463" s="287"/>
      <c r="S463" s="287"/>
      <c r="T463" s="287"/>
      <c r="U463" s="287"/>
      <c r="V463" s="287"/>
      <c r="W463" s="287"/>
      <c r="X463" s="287"/>
      <c r="Y463" s="287"/>
      <c r="Z463" s="287"/>
    </row>
    <row r="464" spans="3:26" ht="17.25" x14ac:dyDescent="0.25">
      <c r="C464" s="287"/>
      <c r="D464" s="287"/>
      <c r="E464" s="287"/>
      <c r="F464" s="287"/>
      <c r="G464" s="287"/>
      <c r="H464" s="287"/>
      <c r="I464" s="287"/>
      <c r="J464" s="287"/>
      <c r="K464" s="287"/>
      <c r="L464" s="287"/>
      <c r="M464" s="287"/>
      <c r="N464" s="287"/>
      <c r="O464" s="287"/>
      <c r="P464" s="287"/>
      <c r="Q464" s="287"/>
      <c r="R464" s="287"/>
      <c r="S464" s="287"/>
      <c r="T464" s="287"/>
      <c r="U464" s="287"/>
      <c r="V464" s="287"/>
      <c r="W464" s="287"/>
      <c r="X464" s="287"/>
      <c r="Y464" s="287"/>
      <c r="Z464" s="287"/>
    </row>
    <row r="465" spans="3:26" ht="17.25" x14ac:dyDescent="0.25">
      <c r="C465" s="287"/>
      <c r="D465" s="287"/>
      <c r="E465" s="287"/>
      <c r="F465" s="287"/>
      <c r="G465" s="287"/>
      <c r="H465" s="287"/>
      <c r="I465" s="287"/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</row>
    <row r="466" spans="3:26" ht="17.25" x14ac:dyDescent="0.25">
      <c r="C466" s="287"/>
      <c r="D466" s="287"/>
      <c r="E466" s="287"/>
      <c r="F466" s="287"/>
      <c r="G466" s="287"/>
      <c r="H466" s="287"/>
      <c r="I466" s="287"/>
      <c r="J466" s="287"/>
      <c r="K466" s="287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</row>
    <row r="467" spans="3:26" ht="17.25" x14ac:dyDescent="0.25">
      <c r="C467" s="287"/>
      <c r="D467" s="287"/>
      <c r="E467" s="287"/>
      <c r="F467" s="287"/>
      <c r="G467" s="287"/>
      <c r="H467" s="287"/>
      <c r="I467" s="287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</row>
    <row r="468" spans="3:26" ht="17.25" x14ac:dyDescent="0.25">
      <c r="C468" s="287"/>
      <c r="D468" s="287"/>
      <c r="E468" s="287"/>
      <c r="F468" s="287"/>
      <c r="G468" s="287"/>
      <c r="H468" s="287"/>
      <c r="I468" s="287"/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</row>
    <row r="469" spans="3:26" ht="17.25" x14ac:dyDescent="0.25">
      <c r="C469" s="287"/>
      <c r="D469" s="287"/>
      <c r="E469" s="287"/>
      <c r="F469" s="287"/>
      <c r="G469" s="287"/>
      <c r="H469" s="287"/>
      <c r="I469" s="287"/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</row>
    <row r="470" spans="3:26" ht="17.25" x14ac:dyDescent="0.25">
      <c r="C470" s="287"/>
      <c r="D470" s="287"/>
      <c r="E470" s="287"/>
      <c r="F470" s="287"/>
      <c r="G470" s="287"/>
      <c r="H470" s="287"/>
      <c r="I470" s="287"/>
      <c r="J470" s="287"/>
      <c r="K470" s="287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</row>
    <row r="471" spans="3:26" ht="17.25" x14ac:dyDescent="0.25">
      <c r="C471" s="287"/>
      <c r="D471" s="287"/>
      <c r="E471" s="287"/>
      <c r="F471" s="287"/>
      <c r="G471" s="287"/>
      <c r="H471" s="287"/>
      <c r="I471" s="287"/>
      <c r="J471" s="287"/>
      <c r="K471" s="287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</row>
    <row r="472" spans="3:26" ht="17.25" x14ac:dyDescent="0.25">
      <c r="C472" s="287"/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</row>
    <row r="473" spans="3:26" ht="17.25" x14ac:dyDescent="0.25">
      <c r="C473" s="287"/>
      <c r="D473" s="287"/>
      <c r="E473" s="287"/>
      <c r="F473" s="287"/>
      <c r="G473" s="287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</row>
    <row r="474" spans="3:26" ht="17.25" x14ac:dyDescent="0.25">
      <c r="C474" s="287"/>
      <c r="D474" s="287"/>
      <c r="E474" s="287"/>
      <c r="F474" s="287"/>
      <c r="G474" s="287"/>
      <c r="H474" s="287"/>
      <c r="I474" s="287"/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</row>
    <row r="475" spans="3:26" ht="17.25" x14ac:dyDescent="0.25">
      <c r="C475" s="287"/>
      <c r="D475" s="287"/>
      <c r="E475" s="287"/>
      <c r="F475" s="287"/>
      <c r="G475" s="287"/>
      <c r="H475" s="287"/>
      <c r="I475" s="287"/>
      <c r="J475" s="287"/>
      <c r="K475" s="287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</row>
    <row r="476" spans="3:26" ht="17.25" x14ac:dyDescent="0.25">
      <c r="C476" s="287"/>
      <c r="D476" s="287"/>
      <c r="E476" s="287"/>
      <c r="F476" s="287"/>
      <c r="G476" s="287"/>
      <c r="H476" s="287"/>
      <c r="I476" s="287"/>
      <c r="J476" s="287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</row>
    <row r="477" spans="3:26" ht="17.25" x14ac:dyDescent="0.25">
      <c r="C477" s="287"/>
      <c r="D477" s="287"/>
      <c r="E477" s="287"/>
      <c r="F477" s="287"/>
      <c r="G477" s="287"/>
      <c r="H477" s="287"/>
      <c r="I477" s="287"/>
      <c r="J477" s="287"/>
      <c r="K477" s="287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</row>
    <row r="478" spans="3:26" ht="17.25" x14ac:dyDescent="0.25">
      <c r="C478" s="287"/>
      <c r="D478" s="287"/>
      <c r="E478" s="287"/>
      <c r="F478" s="287"/>
      <c r="G478" s="287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</row>
    <row r="479" spans="3:26" ht="17.25" x14ac:dyDescent="0.25">
      <c r="C479" s="287"/>
      <c r="D479" s="287"/>
      <c r="E479" s="287"/>
      <c r="F479" s="287"/>
      <c r="G479" s="287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</row>
    <row r="480" spans="3:26" ht="17.25" x14ac:dyDescent="0.25">
      <c r="C480" s="287"/>
      <c r="D480" s="287"/>
      <c r="E480" s="287"/>
      <c r="F480" s="287"/>
      <c r="G480" s="287"/>
      <c r="H480" s="287"/>
      <c r="I480" s="287"/>
      <c r="J480" s="287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</row>
    <row r="481" spans="3:26" ht="17.25" x14ac:dyDescent="0.25">
      <c r="C481" s="287"/>
      <c r="D481" s="287"/>
      <c r="E481" s="287"/>
      <c r="F481" s="287"/>
      <c r="G481" s="287"/>
      <c r="H481" s="287"/>
      <c r="I481" s="287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</row>
    <row r="482" spans="3:26" ht="17.25" x14ac:dyDescent="0.25">
      <c r="C482" s="287"/>
      <c r="D482" s="287"/>
      <c r="E482" s="287"/>
      <c r="F482" s="287"/>
      <c r="G482" s="287"/>
      <c r="H482" s="287"/>
      <c r="I482" s="287"/>
      <c r="J482" s="287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</row>
    <row r="483" spans="3:26" ht="17.25" x14ac:dyDescent="0.25">
      <c r="C483" s="287"/>
      <c r="D483" s="287"/>
      <c r="E483" s="287"/>
      <c r="F483" s="287"/>
      <c r="G483" s="287"/>
      <c r="H483" s="287"/>
      <c r="I483" s="287"/>
      <c r="J483" s="287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7"/>
      <c r="Y483" s="287"/>
      <c r="Z483" s="287"/>
    </row>
    <row r="484" spans="3:26" ht="17.25" x14ac:dyDescent="0.25">
      <c r="C484" s="287"/>
      <c r="D484" s="287"/>
      <c r="E484" s="287"/>
      <c r="F484" s="287"/>
      <c r="G484" s="287"/>
      <c r="H484" s="287"/>
      <c r="I484" s="287"/>
      <c r="J484" s="287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7"/>
      <c r="Y484" s="287"/>
      <c r="Z484" s="287"/>
    </row>
    <row r="485" spans="3:26" ht="17.25" x14ac:dyDescent="0.25">
      <c r="C485" s="287"/>
      <c r="D485" s="287"/>
      <c r="E485" s="287"/>
      <c r="F485" s="287"/>
      <c r="G485" s="287"/>
      <c r="H485" s="287"/>
      <c r="I485" s="287"/>
      <c r="J485" s="287"/>
      <c r="K485" s="287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</row>
    <row r="486" spans="3:26" ht="17.25" x14ac:dyDescent="0.25">
      <c r="C486" s="287"/>
      <c r="D486" s="287"/>
      <c r="E486" s="287"/>
      <c r="F486" s="287"/>
      <c r="G486" s="287"/>
      <c r="H486" s="287"/>
      <c r="I486" s="287"/>
      <c r="J486" s="287"/>
      <c r="K486" s="287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</row>
    <row r="487" spans="3:26" ht="17.25" x14ac:dyDescent="0.25">
      <c r="C487" s="287"/>
      <c r="D487" s="287"/>
      <c r="E487" s="287"/>
      <c r="F487" s="287"/>
      <c r="G487" s="287"/>
      <c r="H487" s="287"/>
      <c r="I487" s="287"/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</row>
    <row r="488" spans="3:26" ht="17.25" x14ac:dyDescent="0.25">
      <c r="C488" s="287"/>
      <c r="D488" s="287"/>
      <c r="E488" s="287"/>
      <c r="F488" s="287"/>
      <c r="G488" s="287"/>
      <c r="H488" s="287"/>
      <c r="I488" s="287"/>
      <c r="J488" s="287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</row>
    <row r="489" spans="3:26" ht="17.25" x14ac:dyDescent="0.25">
      <c r="C489" s="287"/>
      <c r="D489" s="287"/>
      <c r="E489" s="287"/>
      <c r="F489" s="287"/>
      <c r="G489" s="287"/>
      <c r="H489" s="287"/>
      <c r="I489" s="287"/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</row>
    <row r="490" spans="3:26" ht="17.25" x14ac:dyDescent="0.25">
      <c r="C490" s="287"/>
      <c r="D490" s="287"/>
      <c r="E490" s="287"/>
      <c r="F490" s="287"/>
      <c r="G490" s="287"/>
      <c r="H490" s="287"/>
      <c r="I490" s="287"/>
      <c r="J490" s="287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</row>
    <row r="491" spans="3:26" ht="17.25" x14ac:dyDescent="0.25">
      <c r="C491" s="287"/>
      <c r="D491" s="28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</row>
    <row r="492" spans="3:26" ht="17.25" x14ac:dyDescent="0.25">
      <c r="C492" s="287"/>
      <c r="D492" s="287"/>
      <c r="E492" s="287"/>
      <c r="F492" s="287"/>
      <c r="G492" s="287"/>
      <c r="H492" s="287"/>
      <c r="I492" s="287"/>
      <c r="J492" s="287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</row>
    <row r="493" spans="3:26" ht="17.25" x14ac:dyDescent="0.25">
      <c r="C493" s="287"/>
      <c r="D493" s="287"/>
      <c r="E493" s="287"/>
      <c r="F493" s="287"/>
      <c r="G493" s="287"/>
      <c r="H493" s="287"/>
      <c r="I493" s="287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</row>
    <row r="494" spans="3:26" ht="17.25" x14ac:dyDescent="0.25">
      <c r="C494" s="287"/>
      <c r="D494" s="287"/>
      <c r="E494" s="287"/>
      <c r="F494" s="287"/>
      <c r="G494" s="287"/>
      <c r="H494" s="287"/>
      <c r="I494" s="287"/>
      <c r="J494" s="287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</row>
    <row r="495" spans="3:26" ht="17.25" x14ac:dyDescent="0.25">
      <c r="C495" s="287"/>
      <c r="D495" s="287"/>
      <c r="E495" s="287"/>
      <c r="F495" s="287"/>
      <c r="G495" s="287"/>
      <c r="H495" s="287"/>
      <c r="I495" s="287"/>
      <c r="J495" s="287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</row>
    <row r="496" spans="3:26" ht="17.25" x14ac:dyDescent="0.25">
      <c r="C496" s="287"/>
      <c r="D496" s="287"/>
      <c r="E496" s="287"/>
      <c r="F496" s="287"/>
      <c r="G496" s="287"/>
      <c r="H496" s="287"/>
      <c r="I496" s="287"/>
      <c r="J496" s="287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</row>
    <row r="497" spans="3:26" ht="17.25" x14ac:dyDescent="0.25">
      <c r="C497" s="287"/>
      <c r="D497" s="287"/>
      <c r="E497" s="287"/>
      <c r="F497" s="287"/>
      <c r="G497" s="287"/>
      <c r="H497" s="287"/>
      <c r="I497" s="287"/>
      <c r="J497" s="287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</row>
    <row r="498" spans="3:26" ht="17.25" x14ac:dyDescent="0.25">
      <c r="C498" s="287"/>
      <c r="D498" s="287"/>
      <c r="E498" s="287"/>
      <c r="F498" s="287"/>
      <c r="G498" s="287"/>
      <c r="H498" s="287"/>
      <c r="I498" s="287"/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</row>
    <row r="499" spans="3:26" ht="17.25" x14ac:dyDescent="0.25">
      <c r="C499" s="287"/>
      <c r="D499" s="287"/>
      <c r="E499" s="287"/>
      <c r="F499" s="287"/>
      <c r="G499" s="287"/>
      <c r="H499" s="287"/>
      <c r="I499" s="287"/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</row>
    <row r="500" spans="3:26" ht="17.25" x14ac:dyDescent="0.25">
      <c r="C500" s="287"/>
      <c r="D500" s="287"/>
      <c r="E500" s="287"/>
      <c r="F500" s="287"/>
      <c r="G500" s="287"/>
      <c r="H500" s="287"/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</row>
    <row r="501" spans="3:26" ht="17.25" x14ac:dyDescent="0.25">
      <c r="C501" s="287"/>
      <c r="D501" s="287"/>
      <c r="E501" s="287"/>
      <c r="F501" s="287"/>
      <c r="G501" s="287"/>
      <c r="H501" s="287"/>
      <c r="I501" s="287"/>
      <c r="J501" s="287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</row>
    <row r="502" spans="3:26" ht="17.25" x14ac:dyDescent="0.25">
      <c r="C502" s="287"/>
      <c r="D502" s="287"/>
      <c r="E502" s="287"/>
      <c r="F502" s="287"/>
      <c r="G502" s="287"/>
      <c r="H502" s="287"/>
      <c r="I502" s="287"/>
      <c r="J502" s="287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</row>
    <row r="503" spans="3:26" ht="17.25" x14ac:dyDescent="0.25">
      <c r="C503" s="287"/>
      <c r="D503" s="287"/>
      <c r="E503" s="287"/>
      <c r="F503" s="287"/>
      <c r="G503" s="287"/>
      <c r="H503" s="287"/>
      <c r="I503" s="287"/>
      <c r="J503" s="287"/>
      <c r="K503" s="287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</row>
    <row r="504" spans="3:26" ht="17.25" x14ac:dyDescent="0.25">
      <c r="C504" s="287"/>
      <c r="D504" s="287"/>
      <c r="E504" s="287"/>
      <c r="F504" s="287"/>
      <c r="G504" s="287"/>
      <c r="H504" s="287"/>
      <c r="I504" s="287"/>
      <c r="J504" s="287"/>
      <c r="K504" s="287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</row>
    <row r="505" spans="3:26" ht="17.25" x14ac:dyDescent="0.25">
      <c r="C505" s="287"/>
      <c r="D505" s="287"/>
      <c r="E505" s="287"/>
      <c r="F505" s="287"/>
      <c r="G505" s="287"/>
      <c r="H505" s="287"/>
      <c r="I505" s="287"/>
      <c r="J505" s="287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</row>
    <row r="506" spans="3:26" ht="17.25" x14ac:dyDescent="0.25">
      <c r="C506" s="287"/>
      <c r="D506" s="287"/>
      <c r="E506" s="287"/>
      <c r="F506" s="287"/>
      <c r="G506" s="287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</row>
    <row r="507" spans="3:26" ht="17.25" x14ac:dyDescent="0.25">
      <c r="C507" s="287"/>
      <c r="D507" s="287"/>
      <c r="E507" s="287"/>
      <c r="F507" s="287"/>
      <c r="G507" s="287"/>
      <c r="H507" s="287"/>
      <c r="I507" s="287"/>
      <c r="J507" s="287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</row>
    <row r="508" spans="3:26" ht="17.25" x14ac:dyDescent="0.25">
      <c r="C508" s="287"/>
      <c r="D508" s="287"/>
      <c r="E508" s="287"/>
      <c r="F508" s="287"/>
      <c r="G508" s="287"/>
      <c r="H508" s="287"/>
      <c r="I508" s="287"/>
      <c r="J508" s="287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</row>
    <row r="509" spans="3:26" ht="17.25" x14ac:dyDescent="0.25">
      <c r="C509" s="287"/>
      <c r="D509" s="287"/>
      <c r="E509" s="287"/>
      <c r="F509" s="287"/>
      <c r="G509" s="287"/>
      <c r="H509" s="287"/>
      <c r="I509" s="287"/>
      <c r="J509" s="287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</row>
    <row r="510" spans="3:26" ht="17.25" x14ac:dyDescent="0.25">
      <c r="C510" s="287"/>
      <c r="D510" s="287"/>
      <c r="E510" s="287"/>
      <c r="F510" s="287"/>
      <c r="G510" s="287"/>
      <c r="H510" s="287"/>
      <c r="I510" s="287"/>
      <c r="J510" s="287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</row>
    <row r="511" spans="3:26" ht="17.25" x14ac:dyDescent="0.25">
      <c r="C511" s="287"/>
      <c r="D511" s="287"/>
      <c r="E511" s="287"/>
      <c r="F511" s="287"/>
      <c r="G511" s="287"/>
      <c r="H511" s="287"/>
      <c r="I511" s="287"/>
      <c r="J511" s="287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</row>
    <row r="512" spans="3:26" ht="17.25" x14ac:dyDescent="0.25">
      <c r="C512" s="287"/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</row>
    <row r="513" spans="3:26" ht="17.25" x14ac:dyDescent="0.25">
      <c r="C513" s="287"/>
      <c r="D513" s="287"/>
      <c r="E513" s="287"/>
      <c r="F513" s="287"/>
      <c r="G513" s="287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</row>
    <row r="514" spans="3:26" ht="17.25" x14ac:dyDescent="0.25">
      <c r="C514" s="287"/>
      <c r="D514" s="287"/>
      <c r="E514" s="287"/>
      <c r="F514" s="287"/>
      <c r="G514" s="287"/>
      <c r="H514" s="287"/>
      <c r="I514" s="287"/>
      <c r="J514" s="287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</row>
    <row r="515" spans="3:26" ht="17.25" x14ac:dyDescent="0.25">
      <c r="C515" s="287"/>
      <c r="D515" s="287"/>
      <c r="E515" s="287"/>
      <c r="F515" s="287"/>
      <c r="G515" s="287"/>
      <c r="H515" s="287"/>
      <c r="I515" s="287"/>
      <c r="J515" s="287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</row>
    <row r="516" spans="3:26" ht="17.25" x14ac:dyDescent="0.25">
      <c r="C516" s="287"/>
      <c r="D516" s="287"/>
      <c r="E516" s="287"/>
      <c r="F516" s="287"/>
      <c r="G516" s="287"/>
      <c r="H516" s="287"/>
      <c r="I516" s="287"/>
      <c r="J516" s="287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</row>
    <row r="517" spans="3:26" ht="17.25" x14ac:dyDescent="0.25">
      <c r="C517" s="287"/>
      <c r="D517" s="287"/>
      <c r="E517" s="287"/>
      <c r="F517" s="287"/>
      <c r="G517" s="287"/>
      <c r="H517" s="287"/>
      <c r="I517" s="287"/>
      <c r="J517" s="287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</row>
    <row r="518" spans="3:26" ht="17.25" x14ac:dyDescent="0.25">
      <c r="C518" s="287"/>
      <c r="D518" s="287"/>
      <c r="E518" s="287"/>
      <c r="F518" s="287"/>
      <c r="G518" s="287"/>
      <c r="H518" s="287"/>
      <c r="I518" s="287"/>
      <c r="J518" s="287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</row>
    <row r="519" spans="3:26" ht="17.25" x14ac:dyDescent="0.25">
      <c r="C519" s="287"/>
      <c r="D519" s="287"/>
      <c r="E519" s="287"/>
      <c r="F519" s="287"/>
      <c r="G519" s="287"/>
      <c r="H519" s="287"/>
      <c r="I519" s="287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</row>
    <row r="520" spans="3:26" ht="17.25" x14ac:dyDescent="0.25"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</row>
    <row r="521" spans="3:26" ht="17.25" x14ac:dyDescent="0.25">
      <c r="C521" s="287"/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</row>
    <row r="522" spans="3:26" ht="17.25" x14ac:dyDescent="0.25">
      <c r="C522" s="287"/>
      <c r="D522" s="287"/>
      <c r="E522" s="287"/>
      <c r="F522" s="287"/>
      <c r="G522" s="287"/>
      <c r="H522" s="287"/>
      <c r="I522" s="287"/>
      <c r="J522" s="287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</row>
    <row r="523" spans="3:26" ht="17.25" x14ac:dyDescent="0.25">
      <c r="C523" s="287"/>
      <c r="D523" s="287"/>
      <c r="E523" s="287"/>
      <c r="F523" s="287"/>
      <c r="G523" s="287"/>
      <c r="H523" s="287"/>
      <c r="I523" s="287"/>
      <c r="J523" s="287"/>
      <c r="K523" s="287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</row>
    <row r="524" spans="3:26" ht="17.25" x14ac:dyDescent="0.25">
      <c r="C524" s="287"/>
      <c r="D524" s="287"/>
      <c r="E524" s="287"/>
      <c r="F524" s="287"/>
      <c r="G524" s="287"/>
      <c r="H524" s="287"/>
      <c r="I524" s="287"/>
      <c r="J524" s="287"/>
      <c r="K524" s="287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</row>
    <row r="525" spans="3:26" ht="17.25" x14ac:dyDescent="0.25">
      <c r="C525" s="287"/>
      <c r="D525" s="287"/>
      <c r="E525" s="287"/>
      <c r="F525" s="287"/>
      <c r="G525" s="287"/>
      <c r="H525" s="287"/>
      <c r="I525" s="287"/>
      <c r="J525" s="287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</row>
    <row r="526" spans="3:26" ht="17.25" x14ac:dyDescent="0.25">
      <c r="C526" s="287"/>
      <c r="D526" s="287"/>
      <c r="E526" s="287"/>
      <c r="F526" s="287"/>
      <c r="G526" s="287"/>
      <c r="H526" s="287"/>
      <c r="I526" s="287"/>
      <c r="J526" s="287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</row>
    <row r="527" spans="3:26" ht="17.25" x14ac:dyDescent="0.25">
      <c r="C527" s="287"/>
      <c r="D527" s="287"/>
      <c r="E527" s="287"/>
      <c r="F527" s="287"/>
      <c r="G527" s="287"/>
      <c r="H527" s="287"/>
      <c r="I527" s="287"/>
      <c r="J527" s="287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</row>
    <row r="528" spans="3:26" ht="17.25" x14ac:dyDescent="0.25">
      <c r="C528" s="287"/>
      <c r="D528" s="287"/>
      <c r="E528" s="287"/>
      <c r="F528" s="287"/>
      <c r="G528" s="287"/>
      <c r="H528" s="287"/>
      <c r="I528" s="287"/>
      <c r="J528" s="287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</row>
    <row r="529" spans="3:26" ht="17.25" x14ac:dyDescent="0.25">
      <c r="C529" s="287"/>
      <c r="D529" s="287"/>
      <c r="E529" s="287"/>
      <c r="F529" s="287"/>
      <c r="G529" s="287"/>
      <c r="H529" s="287"/>
      <c r="I529" s="287"/>
      <c r="J529" s="287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</row>
    <row r="530" spans="3:26" ht="17.25" x14ac:dyDescent="0.25">
      <c r="C530" s="287"/>
      <c r="D530" s="287"/>
      <c r="E530" s="287"/>
      <c r="F530" s="287"/>
      <c r="G530" s="287"/>
      <c r="H530" s="287"/>
      <c r="I530" s="287"/>
      <c r="J530" s="287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</row>
    <row r="531" spans="3:26" ht="17.25" x14ac:dyDescent="0.25"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</row>
    <row r="532" spans="3:26" ht="17.25" x14ac:dyDescent="0.25">
      <c r="C532" s="287"/>
      <c r="D532" s="287"/>
      <c r="E532" s="287"/>
      <c r="F532" s="287"/>
      <c r="G532" s="287"/>
      <c r="H532" s="287"/>
      <c r="I532" s="287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</row>
    <row r="533" spans="3:26" ht="17.25" x14ac:dyDescent="0.25">
      <c r="C533" s="287"/>
      <c r="D533" s="287"/>
      <c r="E533" s="287"/>
      <c r="F533" s="287"/>
      <c r="G533" s="287"/>
      <c r="H533" s="287"/>
      <c r="I533" s="287"/>
      <c r="J533" s="287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</row>
    <row r="534" spans="3:26" ht="17.25" x14ac:dyDescent="0.25">
      <c r="C534" s="287"/>
      <c r="D534" s="287"/>
      <c r="E534" s="287"/>
      <c r="F534" s="287"/>
      <c r="G534" s="287"/>
      <c r="H534" s="287"/>
      <c r="I534" s="287"/>
      <c r="J534" s="287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</row>
    <row r="535" spans="3:26" ht="17.25" x14ac:dyDescent="0.25">
      <c r="C535" s="287"/>
      <c r="D535" s="287"/>
      <c r="E535" s="287"/>
      <c r="F535" s="287"/>
      <c r="G535" s="287"/>
      <c r="H535" s="287"/>
      <c r="I535" s="287"/>
      <c r="J535" s="287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</row>
    <row r="536" spans="3:26" ht="17.25" x14ac:dyDescent="0.25">
      <c r="C536" s="287"/>
      <c r="D536" s="287"/>
      <c r="E536" s="287"/>
      <c r="F536" s="287"/>
      <c r="G536" s="287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</row>
    <row r="537" spans="3:26" ht="17.25" x14ac:dyDescent="0.25">
      <c r="C537" s="287"/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</row>
    <row r="538" spans="3:26" ht="17.25" x14ac:dyDescent="0.25">
      <c r="C538" s="287"/>
      <c r="D538" s="287"/>
      <c r="E538" s="287"/>
      <c r="F538" s="287"/>
      <c r="G538" s="287"/>
      <c r="H538" s="287"/>
      <c r="I538" s="287"/>
      <c r="J538" s="287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</row>
    <row r="539" spans="3:26" ht="17.25" x14ac:dyDescent="0.25">
      <c r="C539" s="287"/>
      <c r="D539" s="287"/>
      <c r="E539" s="287"/>
      <c r="F539" s="287"/>
      <c r="G539" s="287"/>
      <c r="H539" s="287"/>
      <c r="I539" s="287"/>
      <c r="J539" s="287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</row>
    <row r="540" spans="3:26" ht="17.25" x14ac:dyDescent="0.25">
      <c r="C540" s="287"/>
      <c r="D540" s="287"/>
      <c r="E540" s="287"/>
      <c r="F540" s="287"/>
      <c r="G540" s="287"/>
      <c r="H540" s="287"/>
      <c r="I540" s="287"/>
      <c r="J540" s="287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</row>
    <row r="541" spans="3:26" ht="17.25" x14ac:dyDescent="0.25">
      <c r="C541" s="287"/>
      <c r="D541" s="287"/>
      <c r="E541" s="287"/>
      <c r="F541" s="287"/>
      <c r="G541" s="287"/>
      <c r="H541" s="287"/>
      <c r="I541" s="287"/>
      <c r="J541" s="287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</row>
    <row r="542" spans="3:26" ht="17.25" x14ac:dyDescent="0.25">
      <c r="C542" s="287"/>
      <c r="D542" s="287"/>
      <c r="E542" s="287"/>
      <c r="F542" s="287"/>
      <c r="G542" s="287"/>
      <c r="H542" s="287"/>
      <c r="I542" s="287"/>
      <c r="J542" s="287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</row>
    <row r="543" spans="3:26" ht="17.25" x14ac:dyDescent="0.25">
      <c r="C543" s="287"/>
      <c r="D543" s="287"/>
      <c r="E543" s="287"/>
      <c r="F543" s="287"/>
      <c r="G543" s="287"/>
      <c r="H543" s="287"/>
      <c r="I543" s="287"/>
      <c r="J543" s="287"/>
      <c r="K543" s="287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</row>
    <row r="544" spans="3:26" ht="17.25" x14ac:dyDescent="0.25">
      <c r="C544" s="287"/>
      <c r="D544" s="287"/>
      <c r="E544" s="287"/>
      <c r="F544" s="287"/>
      <c r="G544" s="287"/>
      <c r="H544" s="287"/>
      <c r="I544" s="287"/>
      <c r="J544" s="287"/>
      <c r="K544" s="287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</row>
    <row r="545" spans="3:26" ht="17.25" x14ac:dyDescent="0.25">
      <c r="C545" s="287"/>
      <c r="D545" s="287"/>
      <c r="E545" s="287"/>
      <c r="F545" s="287"/>
      <c r="G545" s="287"/>
      <c r="H545" s="287"/>
      <c r="I545" s="287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</row>
    <row r="546" spans="3:26" ht="17.25" x14ac:dyDescent="0.25">
      <c r="C546" s="287"/>
      <c r="D546" s="287"/>
      <c r="E546" s="287"/>
      <c r="F546" s="287"/>
      <c r="G546" s="287"/>
      <c r="H546" s="287"/>
      <c r="I546" s="287"/>
      <c r="J546" s="287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</row>
    <row r="547" spans="3:26" ht="17.25" x14ac:dyDescent="0.25">
      <c r="C547" s="287"/>
      <c r="D547" s="287"/>
      <c r="E547" s="287"/>
      <c r="F547" s="287"/>
      <c r="G547" s="287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</row>
    <row r="548" spans="3:26" ht="17.25" x14ac:dyDescent="0.25">
      <c r="C548" s="287"/>
      <c r="D548" s="287"/>
      <c r="E548" s="287"/>
      <c r="F548" s="287"/>
      <c r="G548" s="287"/>
      <c r="H548" s="287"/>
      <c r="I548" s="287"/>
      <c r="J548" s="287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</row>
    <row r="549" spans="3:26" ht="17.25" x14ac:dyDescent="0.25">
      <c r="C549" s="287"/>
      <c r="D549" s="287"/>
      <c r="E549" s="287"/>
      <c r="F549" s="287"/>
      <c r="G549" s="287"/>
      <c r="H549" s="287"/>
      <c r="I549" s="287"/>
      <c r="J549" s="287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</row>
    <row r="550" spans="3:26" ht="17.25" x14ac:dyDescent="0.25"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</row>
    <row r="551" spans="3:26" ht="17.25" x14ac:dyDescent="0.25"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</row>
    <row r="552" spans="3:26" ht="17.25" x14ac:dyDescent="0.25">
      <c r="C552" s="287"/>
      <c r="D552" s="287"/>
      <c r="E552" s="287"/>
      <c r="F552" s="287"/>
      <c r="G552" s="287"/>
      <c r="H552" s="287"/>
      <c r="I552" s="287"/>
      <c r="J552" s="287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</row>
    <row r="553" spans="3:26" ht="17.25" x14ac:dyDescent="0.25">
      <c r="C553" s="287"/>
      <c r="D553" s="287"/>
      <c r="E553" s="287"/>
      <c r="F553" s="287"/>
      <c r="G553" s="287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</row>
    <row r="554" spans="3:26" ht="17.25" x14ac:dyDescent="0.25">
      <c r="C554" s="287"/>
      <c r="D554" s="287"/>
      <c r="E554" s="287"/>
      <c r="F554" s="287"/>
      <c r="G554" s="287"/>
      <c r="H554" s="287"/>
      <c r="I554" s="287"/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</row>
    <row r="555" spans="3:26" ht="17.25" x14ac:dyDescent="0.25">
      <c r="C555" s="287"/>
      <c r="D555" s="287"/>
      <c r="E555" s="287"/>
      <c r="F555" s="287"/>
      <c r="G555" s="287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</row>
    <row r="556" spans="3:26" ht="17.25" x14ac:dyDescent="0.25">
      <c r="C556" s="287"/>
      <c r="D556" s="287"/>
      <c r="E556" s="287"/>
      <c r="F556" s="287"/>
      <c r="G556" s="287"/>
      <c r="H556" s="287"/>
      <c r="I556" s="287"/>
      <c r="J556" s="287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</row>
    <row r="557" spans="3:26" ht="17.25" x14ac:dyDescent="0.25">
      <c r="C557" s="287"/>
      <c r="D557" s="287"/>
      <c r="E557" s="287"/>
      <c r="F557" s="287"/>
      <c r="G557" s="287"/>
      <c r="H557" s="287"/>
      <c r="I557" s="287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</row>
    <row r="558" spans="3:26" ht="17.25" x14ac:dyDescent="0.25">
      <c r="C558" s="287"/>
      <c r="D558" s="287"/>
      <c r="E558" s="287"/>
      <c r="F558" s="287"/>
      <c r="G558" s="287"/>
      <c r="H558" s="287"/>
      <c r="I558" s="287"/>
      <c r="J558" s="287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</row>
    <row r="559" spans="3:26" ht="17.25" x14ac:dyDescent="0.25">
      <c r="C559" s="287"/>
      <c r="D559" s="287"/>
      <c r="E559" s="287"/>
      <c r="F559" s="287"/>
      <c r="G559" s="287"/>
      <c r="H559" s="287"/>
      <c r="I559" s="287"/>
      <c r="J559" s="287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</row>
    <row r="560" spans="3:26" ht="17.25" x14ac:dyDescent="0.25">
      <c r="C560" s="287"/>
      <c r="D560" s="287"/>
      <c r="E560" s="287"/>
      <c r="F560" s="287"/>
      <c r="G560" s="287"/>
      <c r="H560" s="287"/>
      <c r="I560" s="287"/>
      <c r="J560" s="287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</row>
    <row r="561" spans="3:26" ht="17.25" x14ac:dyDescent="0.25">
      <c r="C561" s="287"/>
      <c r="D561" s="287"/>
      <c r="E561" s="287"/>
      <c r="F561" s="287"/>
      <c r="G561" s="287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</row>
    <row r="562" spans="3:26" ht="17.25" x14ac:dyDescent="0.25">
      <c r="C562" s="287"/>
      <c r="D562" s="287"/>
      <c r="E562" s="287"/>
      <c r="F562" s="287"/>
      <c r="G562" s="287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</row>
    <row r="563" spans="3:26" ht="17.25" x14ac:dyDescent="0.25">
      <c r="C563" s="287"/>
      <c r="D563" s="287"/>
      <c r="E563" s="287"/>
      <c r="F563" s="287"/>
      <c r="G563" s="287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</row>
    <row r="564" spans="3:26" ht="17.25" x14ac:dyDescent="0.25">
      <c r="C564" s="287"/>
      <c r="D564" s="287"/>
      <c r="E564" s="287"/>
      <c r="F564" s="287"/>
      <c r="G564" s="287"/>
      <c r="H564" s="287"/>
      <c r="I564" s="287"/>
      <c r="J564" s="287"/>
      <c r="K564" s="287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</row>
    <row r="565" spans="3:26" ht="17.25" x14ac:dyDescent="0.25">
      <c r="C565" s="287"/>
      <c r="D565" s="287"/>
      <c r="E565" s="287"/>
      <c r="F565" s="287"/>
      <c r="G565" s="287"/>
      <c r="H565" s="287"/>
      <c r="I565" s="287"/>
      <c r="J565" s="287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</row>
    <row r="566" spans="3:26" ht="17.25" x14ac:dyDescent="0.25">
      <c r="C566" s="287"/>
      <c r="D566" s="287"/>
      <c r="E566" s="287"/>
      <c r="F566" s="287"/>
      <c r="G566" s="287"/>
      <c r="H566" s="287"/>
      <c r="I566" s="287"/>
      <c r="J566" s="287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</row>
    <row r="567" spans="3:26" ht="17.25" x14ac:dyDescent="0.25">
      <c r="C567" s="287"/>
      <c r="D567" s="287"/>
      <c r="E567" s="287"/>
      <c r="F567" s="287"/>
      <c r="G567" s="287"/>
      <c r="H567" s="287"/>
      <c r="I567" s="287"/>
      <c r="J567" s="287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</row>
    <row r="568" spans="3:26" ht="17.25" x14ac:dyDescent="0.25">
      <c r="C568" s="287"/>
      <c r="D568" s="287"/>
      <c r="E568" s="287"/>
      <c r="F568" s="287"/>
      <c r="G568" s="287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</row>
    <row r="569" spans="3:26" ht="17.25" x14ac:dyDescent="0.25">
      <c r="C569" s="287"/>
      <c r="D569" s="287"/>
      <c r="E569" s="287"/>
      <c r="F569" s="287"/>
      <c r="G569" s="287"/>
      <c r="H569" s="287"/>
      <c r="I569" s="287"/>
      <c r="J569" s="287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</row>
    <row r="570" spans="3:26" ht="17.25" x14ac:dyDescent="0.25">
      <c r="C570" s="287"/>
      <c r="D570" s="287"/>
      <c r="E570" s="287"/>
      <c r="F570" s="287"/>
      <c r="G570" s="287"/>
      <c r="H570" s="287"/>
      <c r="I570" s="287"/>
      <c r="J570" s="287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</row>
    <row r="571" spans="3:26" ht="17.25" x14ac:dyDescent="0.25">
      <c r="C571" s="287"/>
      <c r="D571" s="287"/>
      <c r="E571" s="287"/>
      <c r="F571" s="287"/>
      <c r="G571" s="287"/>
      <c r="H571" s="287"/>
      <c r="I571" s="287"/>
      <c r="J571" s="287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</row>
    <row r="572" spans="3:26" ht="17.25" x14ac:dyDescent="0.25">
      <c r="C572" s="287"/>
      <c r="D572" s="287"/>
      <c r="E572" s="287"/>
      <c r="F572" s="287"/>
      <c r="G572" s="287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</row>
    <row r="573" spans="3:26" ht="17.25" x14ac:dyDescent="0.25">
      <c r="C573" s="287"/>
      <c r="D573" s="287"/>
      <c r="E573" s="287"/>
      <c r="F573" s="287"/>
      <c r="G573" s="287"/>
      <c r="H573" s="287"/>
      <c r="I573" s="287"/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</row>
    <row r="574" spans="3:26" ht="17.25" x14ac:dyDescent="0.25">
      <c r="C574" s="287"/>
      <c r="D574" s="287"/>
      <c r="E574" s="287"/>
      <c r="F574" s="287"/>
      <c r="G574" s="287"/>
      <c r="H574" s="287"/>
      <c r="I574" s="287"/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</row>
    <row r="575" spans="3:26" ht="17.25" x14ac:dyDescent="0.25">
      <c r="C575" s="287"/>
      <c r="D575" s="287"/>
      <c r="E575" s="287"/>
      <c r="F575" s="287"/>
      <c r="G575" s="287"/>
      <c r="H575" s="287"/>
      <c r="I575" s="287"/>
      <c r="J575" s="287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</row>
    <row r="576" spans="3:26" ht="17.25" x14ac:dyDescent="0.25">
      <c r="C576" s="287"/>
      <c r="D576" s="287"/>
      <c r="E576" s="287"/>
      <c r="F576" s="287"/>
      <c r="G576" s="287"/>
      <c r="H576" s="287"/>
      <c r="I576" s="287"/>
      <c r="J576" s="287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</row>
    <row r="577" spans="3:26" ht="17.25" x14ac:dyDescent="0.25">
      <c r="C577" s="287"/>
      <c r="D577" s="287"/>
      <c r="E577" s="287"/>
      <c r="F577" s="287"/>
      <c r="G577" s="287"/>
      <c r="H577" s="287"/>
      <c r="I577" s="287"/>
      <c r="J577" s="287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</row>
    <row r="578" spans="3:26" ht="17.25" x14ac:dyDescent="0.25">
      <c r="C578" s="287"/>
      <c r="D578" s="287"/>
      <c r="E578" s="287"/>
      <c r="F578" s="287"/>
      <c r="G578" s="287"/>
      <c r="H578" s="287"/>
      <c r="I578" s="287"/>
      <c r="J578" s="287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</row>
    <row r="579" spans="3:26" ht="17.25" x14ac:dyDescent="0.25">
      <c r="C579" s="287"/>
      <c r="D579" s="287"/>
      <c r="E579" s="287"/>
      <c r="F579" s="287"/>
      <c r="G579" s="287"/>
      <c r="H579" s="287"/>
      <c r="I579" s="287"/>
      <c r="J579" s="287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</row>
    <row r="580" spans="3:26" ht="17.25" x14ac:dyDescent="0.25">
      <c r="C580" s="287"/>
      <c r="D580" s="287"/>
      <c r="E580" s="287"/>
      <c r="F580" s="287"/>
      <c r="G580" s="287"/>
      <c r="H580" s="287"/>
      <c r="I580" s="287"/>
      <c r="J580" s="287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</row>
    <row r="581" spans="3:26" ht="17.25" x14ac:dyDescent="0.25">
      <c r="C581" s="287"/>
      <c r="D581" s="287"/>
      <c r="E581" s="287"/>
      <c r="F581" s="287"/>
      <c r="G581" s="287"/>
      <c r="H581" s="287"/>
      <c r="I581" s="287"/>
      <c r="J581" s="287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</row>
    <row r="582" spans="3:26" ht="17.25" x14ac:dyDescent="0.25">
      <c r="C582" s="287"/>
      <c r="D582" s="287"/>
      <c r="E582" s="287"/>
      <c r="F582" s="287"/>
      <c r="G582" s="287"/>
      <c r="H582" s="287"/>
      <c r="I582" s="287"/>
      <c r="J582" s="287"/>
      <c r="K582" s="287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</row>
    <row r="583" spans="3:26" ht="17.25" x14ac:dyDescent="0.25">
      <c r="C583" s="287"/>
      <c r="D583" s="287"/>
      <c r="E583" s="287"/>
      <c r="F583" s="287"/>
      <c r="G583" s="287"/>
      <c r="H583" s="287"/>
      <c r="I583" s="287"/>
      <c r="J583" s="287"/>
      <c r="K583" s="287"/>
      <c r="L583" s="287"/>
      <c r="M583" s="287"/>
      <c r="N583" s="287"/>
      <c r="O583" s="287"/>
      <c r="P583" s="287"/>
      <c r="Q583" s="287"/>
      <c r="R583" s="287"/>
      <c r="S583" s="287"/>
      <c r="T583" s="287"/>
      <c r="U583" s="287"/>
      <c r="V583" s="287"/>
      <c r="W583" s="287"/>
      <c r="X583" s="287"/>
      <c r="Y583" s="287"/>
      <c r="Z583" s="287"/>
    </row>
    <row r="584" spans="3:26" ht="17.25" x14ac:dyDescent="0.25">
      <c r="C584" s="287"/>
      <c r="D584" s="287"/>
      <c r="E584" s="287"/>
      <c r="F584" s="287"/>
      <c r="G584" s="287"/>
      <c r="H584" s="287"/>
      <c r="I584" s="287"/>
      <c r="J584" s="287"/>
      <c r="K584" s="287"/>
      <c r="L584" s="287"/>
      <c r="M584" s="287"/>
      <c r="N584" s="287"/>
      <c r="O584" s="287"/>
      <c r="P584" s="287"/>
      <c r="Q584" s="287"/>
      <c r="R584" s="287"/>
      <c r="S584" s="287"/>
      <c r="T584" s="287"/>
      <c r="U584" s="287"/>
      <c r="V584" s="287"/>
      <c r="W584" s="287"/>
      <c r="X584" s="287"/>
      <c r="Y584" s="287"/>
      <c r="Z584" s="287"/>
    </row>
    <row r="585" spans="3:26" ht="17.25" x14ac:dyDescent="0.25">
      <c r="C585" s="287"/>
      <c r="D585" s="287"/>
      <c r="E585" s="287"/>
      <c r="F585" s="287"/>
      <c r="G585" s="287"/>
      <c r="H585" s="287"/>
      <c r="I585" s="287"/>
      <c r="J585" s="287"/>
      <c r="K585" s="287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</row>
    <row r="586" spans="3:26" ht="17.25" x14ac:dyDescent="0.25">
      <c r="C586" s="287"/>
      <c r="D586" s="287"/>
      <c r="E586" s="287"/>
      <c r="F586" s="287"/>
      <c r="G586" s="287"/>
      <c r="H586" s="287"/>
      <c r="I586" s="287"/>
      <c r="J586" s="287"/>
      <c r="K586" s="287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</row>
    <row r="587" spans="3:26" ht="17.25" x14ac:dyDescent="0.25">
      <c r="C587" s="287"/>
      <c r="D587" s="287"/>
      <c r="E587" s="287"/>
      <c r="F587" s="287"/>
      <c r="G587" s="287"/>
      <c r="H587" s="287"/>
      <c r="I587" s="287"/>
      <c r="J587" s="287"/>
      <c r="K587" s="287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</row>
    <row r="588" spans="3:26" ht="17.25" x14ac:dyDescent="0.25">
      <c r="C588" s="287"/>
      <c r="D588" s="287"/>
      <c r="E588" s="287"/>
      <c r="F588" s="287"/>
      <c r="G588" s="287"/>
      <c r="H588" s="287"/>
      <c r="I588" s="287"/>
      <c r="J588" s="287"/>
      <c r="K588" s="287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</row>
    <row r="589" spans="3:26" ht="17.25" x14ac:dyDescent="0.25">
      <c r="C589" s="287"/>
      <c r="D589" s="287"/>
      <c r="E589" s="287"/>
      <c r="F589" s="287"/>
      <c r="G589" s="287"/>
      <c r="H589" s="287"/>
      <c r="I589" s="287"/>
      <c r="J589" s="287"/>
      <c r="K589" s="287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</row>
    <row r="590" spans="3:26" ht="17.25" x14ac:dyDescent="0.25">
      <c r="C590" s="287"/>
      <c r="D590" s="287"/>
      <c r="E590" s="287"/>
      <c r="F590" s="287"/>
      <c r="G590" s="287"/>
      <c r="H590" s="287"/>
      <c r="I590" s="287"/>
      <c r="J590" s="287"/>
      <c r="K590" s="287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</row>
    <row r="591" spans="3:26" ht="17.25" x14ac:dyDescent="0.25">
      <c r="C591" s="287"/>
      <c r="D591" s="287"/>
      <c r="E591" s="287"/>
      <c r="F591" s="287"/>
      <c r="G591" s="287"/>
      <c r="H591" s="287"/>
      <c r="I591" s="287"/>
      <c r="J591" s="287"/>
      <c r="K591" s="287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</row>
    <row r="592" spans="3:26" ht="17.25" x14ac:dyDescent="0.25">
      <c r="C592" s="287"/>
      <c r="D592" s="287"/>
      <c r="E592" s="287"/>
      <c r="F592" s="287"/>
      <c r="G592" s="287"/>
      <c r="H592" s="287"/>
      <c r="I592" s="287"/>
      <c r="J592" s="287"/>
      <c r="K592" s="287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</row>
    <row r="593" spans="3:26" ht="17.25" x14ac:dyDescent="0.25">
      <c r="C593" s="287"/>
      <c r="D593" s="287"/>
      <c r="E593" s="287"/>
      <c r="F593" s="287"/>
      <c r="G593" s="287"/>
      <c r="H593" s="287"/>
      <c r="I593" s="287"/>
      <c r="J593" s="287"/>
      <c r="K593" s="287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</row>
    <row r="594" spans="3:26" ht="17.25" x14ac:dyDescent="0.25">
      <c r="C594" s="287"/>
      <c r="D594" s="287"/>
      <c r="E594" s="287"/>
      <c r="F594" s="287"/>
      <c r="G594" s="287"/>
      <c r="H594" s="287"/>
      <c r="I594" s="287"/>
      <c r="J594" s="287"/>
      <c r="K594" s="287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</row>
    <row r="595" spans="3:26" ht="17.25" x14ac:dyDescent="0.25">
      <c r="C595" s="287"/>
      <c r="D595" s="287"/>
      <c r="E595" s="287"/>
      <c r="F595" s="287"/>
      <c r="G595" s="287"/>
      <c r="H595" s="287"/>
      <c r="I595" s="287"/>
      <c r="J595" s="287"/>
      <c r="K595" s="287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</row>
    <row r="596" spans="3:26" ht="17.25" x14ac:dyDescent="0.25">
      <c r="C596" s="287"/>
      <c r="D596" s="287"/>
      <c r="E596" s="287"/>
      <c r="F596" s="287"/>
      <c r="G596" s="287"/>
      <c r="H596" s="287"/>
      <c r="I596" s="287"/>
      <c r="J596" s="287"/>
      <c r="K596" s="287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</row>
    <row r="597" spans="3:26" ht="17.25" x14ac:dyDescent="0.25">
      <c r="C597" s="287"/>
      <c r="D597" s="287"/>
      <c r="E597" s="287"/>
      <c r="F597" s="287"/>
      <c r="G597" s="287"/>
      <c r="H597" s="287"/>
      <c r="I597" s="287"/>
      <c r="J597" s="287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</row>
    <row r="598" spans="3:26" ht="17.25" x14ac:dyDescent="0.25">
      <c r="C598" s="287"/>
      <c r="D598" s="287"/>
      <c r="E598" s="287"/>
      <c r="F598" s="287"/>
      <c r="G598" s="287"/>
      <c r="H598" s="287"/>
      <c r="I598" s="287"/>
      <c r="J598" s="287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</row>
    <row r="599" spans="3:26" ht="17.25" x14ac:dyDescent="0.25">
      <c r="C599" s="287"/>
      <c r="D599" s="287"/>
      <c r="E599" s="287"/>
      <c r="F599" s="287"/>
      <c r="G599" s="287"/>
      <c r="H599" s="287"/>
      <c r="I599" s="287"/>
      <c r="J599" s="287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</row>
    <row r="600" spans="3:26" ht="17.25" x14ac:dyDescent="0.25">
      <c r="C600" s="287"/>
      <c r="D600" s="287"/>
      <c r="E600" s="287"/>
      <c r="F600" s="287"/>
      <c r="G600" s="287"/>
      <c r="H600" s="287"/>
      <c r="I600" s="287"/>
      <c r="J600" s="287"/>
      <c r="K600" s="287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</row>
    <row r="601" spans="3:26" ht="17.25" x14ac:dyDescent="0.25">
      <c r="C601" s="287"/>
      <c r="D601" s="287"/>
      <c r="E601" s="287"/>
      <c r="F601" s="287"/>
      <c r="G601" s="287"/>
      <c r="H601" s="287"/>
      <c r="I601" s="287"/>
      <c r="J601" s="287"/>
      <c r="K601" s="287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</row>
    <row r="602" spans="3:26" ht="17.25" x14ac:dyDescent="0.25">
      <c r="C602" s="287"/>
      <c r="D602" s="287"/>
      <c r="E602" s="287"/>
      <c r="F602" s="287"/>
      <c r="G602" s="287"/>
      <c r="H602" s="287"/>
      <c r="I602" s="287"/>
      <c r="J602" s="287"/>
      <c r="K602" s="287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</row>
    <row r="603" spans="3:26" ht="17.25" x14ac:dyDescent="0.25">
      <c r="C603" s="287"/>
      <c r="D603" s="287"/>
      <c r="E603" s="287"/>
      <c r="F603" s="287"/>
      <c r="G603" s="287"/>
      <c r="H603" s="287"/>
      <c r="I603" s="287"/>
      <c r="J603" s="287"/>
      <c r="K603" s="287"/>
      <c r="L603" s="287"/>
      <c r="M603" s="287"/>
      <c r="N603" s="287"/>
      <c r="O603" s="287"/>
      <c r="P603" s="287"/>
      <c r="Q603" s="287"/>
      <c r="R603" s="287"/>
      <c r="S603" s="287"/>
      <c r="T603" s="287"/>
      <c r="U603" s="287"/>
      <c r="V603" s="287"/>
      <c r="W603" s="287"/>
      <c r="X603" s="287"/>
      <c r="Y603" s="287"/>
      <c r="Z603" s="287"/>
    </row>
    <row r="604" spans="3:26" ht="17.25" x14ac:dyDescent="0.25">
      <c r="C604" s="287"/>
      <c r="D604" s="287"/>
      <c r="E604" s="287"/>
      <c r="F604" s="287"/>
      <c r="G604" s="287"/>
      <c r="H604" s="287"/>
      <c r="I604" s="287"/>
      <c r="J604" s="287"/>
      <c r="K604" s="287"/>
      <c r="L604" s="287"/>
      <c r="M604" s="287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</row>
    <row r="605" spans="3:26" ht="17.25" x14ac:dyDescent="0.25">
      <c r="C605" s="287"/>
      <c r="D605" s="287"/>
      <c r="E605" s="287"/>
      <c r="F605" s="287"/>
      <c r="G605" s="287"/>
      <c r="H605" s="287"/>
      <c r="I605" s="287"/>
      <c r="J605" s="287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</row>
    <row r="606" spans="3:26" ht="17.25" x14ac:dyDescent="0.25">
      <c r="C606" s="287"/>
      <c r="D606" s="287"/>
      <c r="E606" s="287"/>
      <c r="F606" s="287"/>
      <c r="G606" s="287"/>
      <c r="H606" s="287"/>
      <c r="I606" s="287"/>
      <c r="J606" s="287"/>
      <c r="K606" s="287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</row>
    <row r="607" spans="3:26" ht="17.25" x14ac:dyDescent="0.25">
      <c r="C607" s="287"/>
      <c r="D607" s="287"/>
      <c r="E607" s="287"/>
      <c r="F607" s="287"/>
      <c r="G607" s="287"/>
      <c r="H607" s="287"/>
      <c r="I607" s="287"/>
      <c r="J607" s="287"/>
      <c r="K607" s="287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</row>
    <row r="608" spans="3:26" ht="17.25" x14ac:dyDescent="0.25">
      <c r="C608" s="287"/>
      <c r="D608" s="287"/>
      <c r="E608" s="287"/>
      <c r="F608" s="287"/>
      <c r="G608" s="287"/>
      <c r="H608" s="287"/>
      <c r="I608" s="287"/>
      <c r="J608" s="287"/>
      <c r="K608" s="287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</row>
    <row r="609" spans="3:26" ht="17.25" x14ac:dyDescent="0.25">
      <c r="C609" s="287"/>
      <c r="D609" s="287"/>
      <c r="E609" s="287"/>
      <c r="F609" s="287"/>
      <c r="G609" s="287"/>
      <c r="H609" s="287"/>
      <c r="I609" s="287"/>
      <c r="J609" s="287"/>
      <c r="K609" s="287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</row>
    <row r="610" spans="3:26" ht="17.25" x14ac:dyDescent="0.25">
      <c r="C610" s="287"/>
      <c r="D610" s="287"/>
      <c r="E610" s="287"/>
      <c r="F610" s="287"/>
      <c r="G610" s="287"/>
      <c r="H610" s="287"/>
      <c r="I610" s="287"/>
      <c r="J610" s="287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</row>
    <row r="611" spans="3:26" ht="17.25" x14ac:dyDescent="0.25">
      <c r="C611" s="287"/>
      <c r="D611" s="287"/>
      <c r="E611" s="287"/>
      <c r="F611" s="287"/>
      <c r="G611" s="287"/>
      <c r="H611" s="287"/>
      <c r="I611" s="287"/>
      <c r="J611" s="287"/>
      <c r="K611" s="287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</row>
    <row r="612" spans="3:26" ht="17.25" x14ac:dyDescent="0.25">
      <c r="C612" s="287"/>
      <c r="D612" s="287"/>
      <c r="E612" s="287"/>
      <c r="F612" s="287"/>
      <c r="G612" s="287"/>
      <c r="H612" s="287"/>
      <c r="I612" s="287"/>
      <c r="J612" s="287"/>
      <c r="K612" s="287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</row>
    <row r="613" spans="3:26" ht="17.25" x14ac:dyDescent="0.25">
      <c r="C613" s="287"/>
      <c r="D613" s="287"/>
      <c r="E613" s="287"/>
      <c r="F613" s="287"/>
      <c r="G613" s="287"/>
      <c r="H613" s="287"/>
      <c r="I613" s="287"/>
      <c r="J613" s="287"/>
      <c r="K613" s="287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</row>
    <row r="614" spans="3:26" ht="17.25" x14ac:dyDescent="0.25">
      <c r="C614" s="287"/>
      <c r="D614" s="287"/>
      <c r="E614" s="287"/>
      <c r="F614" s="287"/>
      <c r="G614" s="287"/>
      <c r="H614" s="287"/>
      <c r="I614" s="287"/>
      <c r="J614" s="287"/>
      <c r="K614" s="287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</row>
    <row r="615" spans="3:26" ht="17.25" x14ac:dyDescent="0.25">
      <c r="C615" s="287"/>
      <c r="D615" s="287"/>
      <c r="E615" s="287"/>
      <c r="F615" s="287"/>
      <c r="G615" s="287"/>
      <c r="H615" s="287"/>
      <c r="I615" s="287"/>
      <c r="J615" s="287"/>
      <c r="K615" s="287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</row>
    <row r="616" spans="3:26" ht="17.25" x14ac:dyDescent="0.25">
      <c r="C616" s="287"/>
      <c r="D616" s="287"/>
      <c r="E616" s="287"/>
      <c r="F616" s="287"/>
      <c r="G616" s="287"/>
      <c r="H616" s="287"/>
      <c r="I616" s="287"/>
      <c r="J616" s="287"/>
      <c r="K616" s="287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</row>
    <row r="617" spans="3:26" ht="17.25" x14ac:dyDescent="0.25">
      <c r="C617" s="287"/>
      <c r="D617" s="287"/>
      <c r="E617" s="287"/>
      <c r="F617" s="287"/>
      <c r="G617" s="287"/>
      <c r="H617" s="287"/>
      <c r="I617" s="287"/>
      <c r="J617" s="287"/>
      <c r="K617" s="287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</row>
    <row r="618" spans="3:26" ht="17.25" x14ac:dyDescent="0.25">
      <c r="C618" s="287"/>
      <c r="D618" s="287"/>
      <c r="E618" s="287"/>
      <c r="F618" s="287"/>
      <c r="G618" s="287"/>
      <c r="H618" s="287"/>
      <c r="I618" s="287"/>
      <c r="J618" s="287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</row>
    <row r="619" spans="3:26" ht="17.25" x14ac:dyDescent="0.25">
      <c r="C619" s="287"/>
      <c r="D619" s="287"/>
      <c r="E619" s="287"/>
      <c r="F619" s="287"/>
      <c r="G619" s="287"/>
      <c r="H619" s="287"/>
      <c r="I619" s="287"/>
      <c r="J619" s="287"/>
      <c r="K619" s="287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</row>
    <row r="620" spans="3:26" ht="17.25" x14ac:dyDescent="0.25">
      <c r="C620" s="287"/>
      <c r="D620" s="287"/>
      <c r="E620" s="287"/>
      <c r="F620" s="287"/>
      <c r="G620" s="287"/>
      <c r="H620" s="287"/>
      <c r="I620" s="287"/>
      <c r="J620" s="287"/>
      <c r="K620" s="287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</row>
    <row r="621" spans="3:26" ht="17.25" x14ac:dyDescent="0.25">
      <c r="C621" s="287"/>
      <c r="D621" s="287"/>
      <c r="E621" s="287"/>
      <c r="F621" s="287"/>
      <c r="G621" s="287"/>
      <c r="H621" s="287"/>
      <c r="I621" s="287"/>
      <c r="J621" s="287"/>
      <c r="K621" s="287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</row>
    <row r="622" spans="3:26" ht="17.25" x14ac:dyDescent="0.25">
      <c r="C622" s="287"/>
      <c r="D622" s="287"/>
      <c r="E622" s="287"/>
      <c r="F622" s="287"/>
      <c r="G622" s="287"/>
      <c r="H622" s="287"/>
      <c r="I622" s="287"/>
      <c r="J622" s="287"/>
      <c r="K622" s="287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</row>
    <row r="623" spans="3:26" ht="17.25" x14ac:dyDescent="0.25">
      <c r="C623" s="287"/>
      <c r="D623" s="287"/>
      <c r="E623" s="287"/>
      <c r="F623" s="287"/>
      <c r="G623" s="287"/>
      <c r="H623" s="287"/>
      <c r="I623" s="287"/>
      <c r="J623" s="287"/>
      <c r="K623" s="287"/>
      <c r="L623" s="287"/>
      <c r="M623" s="287"/>
      <c r="N623" s="287"/>
      <c r="O623" s="287"/>
      <c r="P623" s="287"/>
      <c r="Q623" s="287"/>
      <c r="R623" s="287"/>
      <c r="S623" s="287"/>
      <c r="T623" s="287"/>
      <c r="U623" s="287"/>
      <c r="V623" s="287"/>
      <c r="W623" s="287"/>
      <c r="X623" s="287"/>
      <c r="Y623" s="287"/>
      <c r="Z623" s="287"/>
    </row>
    <row r="624" spans="3:26" ht="17.25" x14ac:dyDescent="0.25">
      <c r="C624" s="287"/>
      <c r="D624" s="287"/>
      <c r="E624" s="287"/>
      <c r="F624" s="287"/>
      <c r="G624" s="287"/>
      <c r="H624" s="287"/>
      <c r="I624" s="287"/>
      <c r="J624" s="287"/>
      <c r="K624" s="287"/>
      <c r="L624" s="287"/>
      <c r="M624" s="287"/>
      <c r="N624" s="287"/>
      <c r="O624" s="287"/>
      <c r="P624" s="287"/>
      <c r="Q624" s="287"/>
      <c r="R624" s="287"/>
      <c r="S624" s="287"/>
      <c r="T624" s="287"/>
      <c r="U624" s="287"/>
      <c r="V624" s="287"/>
      <c r="W624" s="287"/>
      <c r="X624" s="287"/>
      <c r="Y624" s="287"/>
      <c r="Z624" s="287"/>
    </row>
    <row r="625" spans="3:26" ht="17.25" x14ac:dyDescent="0.25">
      <c r="C625" s="287"/>
      <c r="D625" s="287"/>
      <c r="E625" s="287"/>
      <c r="F625" s="287"/>
      <c r="G625" s="287"/>
      <c r="H625" s="287"/>
      <c r="I625" s="287"/>
      <c r="J625" s="287"/>
      <c r="K625" s="287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</row>
    <row r="626" spans="3:26" ht="17.25" x14ac:dyDescent="0.25">
      <c r="C626" s="287"/>
      <c r="D626" s="287"/>
      <c r="E626" s="287"/>
      <c r="F626" s="287"/>
      <c r="G626" s="287"/>
      <c r="H626" s="287"/>
      <c r="I626" s="287"/>
      <c r="J626" s="287"/>
      <c r="K626" s="287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</row>
    <row r="627" spans="3:26" ht="17.25" x14ac:dyDescent="0.25">
      <c r="C627" s="287"/>
      <c r="D627" s="287"/>
      <c r="E627" s="287"/>
      <c r="F627" s="287"/>
      <c r="G627" s="287"/>
      <c r="H627" s="287"/>
      <c r="I627" s="287"/>
      <c r="J627" s="287"/>
      <c r="K627" s="287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</row>
    <row r="628" spans="3:26" ht="17.25" x14ac:dyDescent="0.25">
      <c r="C628" s="287"/>
      <c r="D628" s="287"/>
      <c r="E628" s="287"/>
      <c r="F628" s="287"/>
      <c r="G628" s="287"/>
      <c r="H628" s="287"/>
      <c r="I628" s="287"/>
      <c r="J628" s="287"/>
      <c r="K628" s="287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</row>
    <row r="629" spans="3:26" ht="17.25" x14ac:dyDescent="0.25">
      <c r="C629" s="287"/>
      <c r="D629" s="287"/>
      <c r="E629" s="287"/>
      <c r="F629" s="287"/>
      <c r="G629" s="287"/>
      <c r="H629" s="287"/>
      <c r="I629" s="287"/>
      <c r="J629" s="287"/>
      <c r="K629" s="287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</row>
    <row r="630" spans="3:26" ht="17.25" x14ac:dyDescent="0.25">
      <c r="C630" s="287"/>
      <c r="D630" s="287"/>
      <c r="E630" s="287"/>
      <c r="F630" s="287"/>
      <c r="G630" s="287"/>
      <c r="H630" s="287"/>
      <c r="I630" s="287"/>
      <c r="J630" s="287"/>
      <c r="K630" s="287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</row>
    <row r="631" spans="3:26" ht="17.25" x14ac:dyDescent="0.25">
      <c r="C631" s="287"/>
      <c r="D631" s="287"/>
      <c r="E631" s="287"/>
      <c r="F631" s="287"/>
      <c r="G631" s="287"/>
      <c r="H631" s="287"/>
      <c r="I631" s="287"/>
      <c r="J631" s="287"/>
      <c r="K631" s="287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</row>
    <row r="632" spans="3:26" ht="17.25" x14ac:dyDescent="0.25">
      <c r="C632" s="287"/>
      <c r="D632" s="287"/>
      <c r="E632" s="287"/>
      <c r="F632" s="287"/>
      <c r="G632" s="287"/>
      <c r="H632" s="287"/>
      <c r="I632" s="287"/>
      <c r="J632" s="287"/>
      <c r="K632" s="287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</row>
    <row r="633" spans="3:26" ht="17.25" x14ac:dyDescent="0.25">
      <c r="C633" s="287"/>
      <c r="D633" s="287"/>
      <c r="E633" s="287"/>
      <c r="F633" s="287"/>
      <c r="G633" s="287"/>
      <c r="H633" s="287"/>
      <c r="I633" s="287"/>
      <c r="J633" s="287"/>
      <c r="K633" s="287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</row>
    <row r="634" spans="3:26" ht="17.25" x14ac:dyDescent="0.25">
      <c r="C634" s="287"/>
      <c r="D634" s="287"/>
      <c r="E634" s="287"/>
      <c r="F634" s="287"/>
      <c r="G634" s="287"/>
      <c r="H634" s="287"/>
      <c r="I634" s="287"/>
      <c r="J634" s="287"/>
      <c r="K634" s="287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</row>
    <row r="635" spans="3:26" ht="17.25" x14ac:dyDescent="0.25">
      <c r="C635" s="287"/>
      <c r="D635" s="287"/>
      <c r="E635" s="287"/>
      <c r="F635" s="287"/>
      <c r="G635" s="287"/>
      <c r="H635" s="287"/>
      <c r="I635" s="287"/>
      <c r="J635" s="287"/>
      <c r="K635" s="287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</row>
    <row r="636" spans="3:26" ht="17.25" x14ac:dyDescent="0.25">
      <c r="C636" s="287"/>
      <c r="D636" s="287"/>
      <c r="E636" s="287"/>
      <c r="F636" s="287"/>
      <c r="G636" s="287"/>
      <c r="H636" s="287"/>
      <c r="I636" s="287"/>
      <c r="J636" s="287"/>
      <c r="K636" s="287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</row>
    <row r="637" spans="3:26" ht="17.25" x14ac:dyDescent="0.25">
      <c r="C637" s="287"/>
      <c r="D637" s="287"/>
      <c r="E637" s="287"/>
      <c r="F637" s="287"/>
      <c r="G637" s="287"/>
      <c r="H637" s="287"/>
      <c r="I637" s="287"/>
      <c r="J637" s="287"/>
      <c r="K637" s="287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</row>
    <row r="638" spans="3:26" ht="17.25" x14ac:dyDescent="0.25">
      <c r="C638" s="287"/>
      <c r="D638" s="287"/>
      <c r="E638" s="287"/>
      <c r="F638" s="287"/>
      <c r="G638" s="287"/>
      <c r="H638" s="287"/>
      <c r="I638" s="287"/>
      <c r="J638" s="287"/>
      <c r="K638" s="287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</row>
    <row r="639" spans="3:26" ht="17.25" x14ac:dyDescent="0.25">
      <c r="C639" s="287"/>
      <c r="D639" s="287"/>
      <c r="E639" s="287"/>
      <c r="F639" s="287"/>
      <c r="G639" s="287"/>
      <c r="H639" s="287"/>
      <c r="I639" s="287"/>
      <c r="J639" s="287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</row>
    <row r="640" spans="3:26" ht="17.25" x14ac:dyDescent="0.25">
      <c r="C640" s="287"/>
      <c r="D640" s="287"/>
      <c r="E640" s="287"/>
      <c r="F640" s="287"/>
      <c r="G640" s="287"/>
      <c r="H640" s="287"/>
      <c r="I640" s="287"/>
      <c r="J640" s="287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</row>
    <row r="641" spans="3:26" ht="17.25" x14ac:dyDescent="0.25">
      <c r="C641" s="287"/>
      <c r="D641" s="287"/>
      <c r="E641" s="287"/>
      <c r="F641" s="287"/>
      <c r="G641" s="287"/>
      <c r="H641" s="287"/>
      <c r="I641" s="287"/>
      <c r="J641" s="287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</row>
    <row r="642" spans="3:26" ht="17.25" x14ac:dyDescent="0.25">
      <c r="C642" s="287"/>
      <c r="D642" s="287"/>
      <c r="E642" s="287"/>
      <c r="F642" s="287"/>
      <c r="G642" s="287"/>
      <c r="H642" s="287"/>
      <c r="I642" s="287"/>
      <c r="J642" s="287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</row>
    <row r="643" spans="3:26" ht="17.25" x14ac:dyDescent="0.25">
      <c r="C643" s="287"/>
      <c r="D643" s="287"/>
      <c r="E643" s="287"/>
      <c r="F643" s="287"/>
      <c r="G643" s="287"/>
      <c r="H643" s="287"/>
      <c r="I643" s="287"/>
      <c r="J643" s="287"/>
      <c r="K643" s="287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</row>
    <row r="644" spans="3:26" ht="17.25" x14ac:dyDescent="0.25">
      <c r="C644" s="287"/>
      <c r="D644" s="287"/>
      <c r="E644" s="287"/>
      <c r="F644" s="287"/>
      <c r="G644" s="287"/>
      <c r="H644" s="287"/>
      <c r="I644" s="287"/>
      <c r="J644" s="287"/>
      <c r="K644" s="287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</row>
    <row r="645" spans="3:26" ht="17.25" x14ac:dyDescent="0.25">
      <c r="C645" s="287"/>
      <c r="D645" s="287"/>
      <c r="E645" s="287"/>
      <c r="F645" s="287"/>
      <c r="G645" s="287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</row>
    <row r="646" spans="3:26" ht="17.25" x14ac:dyDescent="0.25">
      <c r="C646" s="287"/>
      <c r="D646" s="287"/>
      <c r="E646" s="287"/>
      <c r="F646" s="287"/>
      <c r="G646" s="287"/>
      <c r="H646" s="287"/>
      <c r="I646" s="287"/>
      <c r="J646" s="287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</row>
    <row r="647" spans="3:26" ht="17.25" x14ac:dyDescent="0.25">
      <c r="C647" s="287"/>
      <c r="D647" s="287"/>
      <c r="E647" s="287"/>
      <c r="F647" s="287"/>
      <c r="G647" s="287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</row>
    <row r="648" spans="3:26" ht="17.25" x14ac:dyDescent="0.25">
      <c r="C648" s="287"/>
      <c r="D648" s="287"/>
      <c r="E648" s="287"/>
      <c r="F648" s="287"/>
      <c r="G648" s="287"/>
      <c r="H648" s="287"/>
      <c r="I648" s="287"/>
      <c r="J648" s="287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</row>
    <row r="649" spans="3:26" ht="17.25" x14ac:dyDescent="0.25">
      <c r="C649" s="287"/>
      <c r="D649" s="287"/>
      <c r="E649" s="287"/>
      <c r="F649" s="287"/>
      <c r="G649" s="287"/>
      <c r="H649" s="287"/>
      <c r="I649" s="287"/>
      <c r="J649" s="287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</row>
    <row r="650" spans="3:26" ht="17.25" x14ac:dyDescent="0.25">
      <c r="C650" s="287"/>
      <c r="D650" s="287"/>
      <c r="E650" s="287"/>
      <c r="F650" s="287"/>
      <c r="G650" s="287"/>
      <c r="H650" s="287"/>
      <c r="I650" s="287"/>
      <c r="J650" s="287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</row>
    <row r="651" spans="3:26" ht="17.25" x14ac:dyDescent="0.25">
      <c r="C651" s="287"/>
      <c r="D651" s="287"/>
      <c r="E651" s="287"/>
      <c r="F651" s="287"/>
      <c r="G651" s="287"/>
      <c r="H651" s="287"/>
      <c r="I651" s="287"/>
      <c r="J651" s="287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</row>
    <row r="652" spans="3:26" ht="17.25" x14ac:dyDescent="0.25">
      <c r="C652" s="287"/>
      <c r="D652" s="287"/>
      <c r="E652" s="287"/>
      <c r="F652" s="287"/>
      <c r="G652" s="287"/>
      <c r="H652" s="287"/>
      <c r="I652" s="287"/>
      <c r="J652" s="287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</row>
    <row r="653" spans="3:26" ht="17.25" x14ac:dyDescent="0.25">
      <c r="C653" s="287"/>
      <c r="D653" s="287"/>
      <c r="E653" s="287"/>
      <c r="F653" s="287"/>
      <c r="G653" s="287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</row>
    <row r="654" spans="3:26" ht="17.25" x14ac:dyDescent="0.25">
      <c r="C654" s="287"/>
      <c r="D654" s="287"/>
      <c r="E654" s="287"/>
      <c r="F654" s="287"/>
      <c r="G654" s="287"/>
      <c r="H654" s="287"/>
      <c r="I654" s="287"/>
      <c r="J654" s="287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</row>
    <row r="655" spans="3:26" ht="17.25" x14ac:dyDescent="0.25">
      <c r="C655" s="287"/>
      <c r="D655" s="287"/>
      <c r="E655" s="287"/>
      <c r="F655" s="287"/>
      <c r="G655" s="287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</row>
    <row r="656" spans="3:26" ht="17.25" x14ac:dyDescent="0.25">
      <c r="C656" s="287"/>
      <c r="D656" s="287"/>
      <c r="E656" s="287"/>
      <c r="F656" s="287"/>
      <c r="G656" s="287"/>
      <c r="H656" s="287"/>
      <c r="I656" s="287"/>
      <c r="J656" s="287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</row>
    <row r="657" spans="3:26" ht="17.25" x14ac:dyDescent="0.25">
      <c r="C657" s="287"/>
      <c r="D657" s="287"/>
      <c r="E657" s="287"/>
      <c r="F657" s="287"/>
      <c r="G657" s="287"/>
      <c r="H657" s="287"/>
      <c r="I657" s="287"/>
      <c r="J657" s="287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</row>
    <row r="658" spans="3:26" ht="17.25" x14ac:dyDescent="0.25">
      <c r="C658" s="287"/>
      <c r="D658" s="287"/>
      <c r="E658" s="287"/>
      <c r="F658" s="287"/>
      <c r="G658" s="287"/>
      <c r="H658" s="287"/>
      <c r="I658" s="287"/>
      <c r="J658" s="287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</row>
    <row r="659" spans="3:26" ht="17.25" x14ac:dyDescent="0.25">
      <c r="C659" s="287"/>
      <c r="D659" s="287"/>
      <c r="E659" s="287"/>
      <c r="F659" s="287"/>
      <c r="G659" s="287"/>
      <c r="H659" s="287"/>
      <c r="I659" s="287"/>
      <c r="J659" s="287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</row>
    <row r="660" spans="3:26" ht="17.25" x14ac:dyDescent="0.25">
      <c r="C660" s="287"/>
      <c r="D660" s="287"/>
      <c r="E660" s="287"/>
      <c r="F660" s="287"/>
      <c r="G660" s="287"/>
      <c r="H660" s="287"/>
      <c r="I660" s="287"/>
      <c r="J660" s="287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</row>
    <row r="661" spans="3:26" ht="17.25" x14ac:dyDescent="0.25">
      <c r="C661" s="287"/>
      <c r="D661" s="287"/>
      <c r="E661" s="287"/>
      <c r="F661" s="287"/>
      <c r="G661" s="287"/>
      <c r="H661" s="287"/>
      <c r="I661" s="287"/>
      <c r="J661" s="287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</row>
    <row r="662" spans="3:26" ht="17.25" x14ac:dyDescent="0.25">
      <c r="C662" s="287"/>
      <c r="D662" s="287"/>
      <c r="E662" s="287"/>
      <c r="F662" s="287"/>
      <c r="G662" s="287"/>
      <c r="H662" s="287"/>
      <c r="I662" s="287"/>
      <c r="J662" s="287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</row>
    <row r="663" spans="3:26" ht="17.25" x14ac:dyDescent="0.25">
      <c r="C663" s="287"/>
      <c r="D663" s="287"/>
      <c r="E663" s="287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</row>
    <row r="664" spans="3:26" ht="17.25" x14ac:dyDescent="0.25">
      <c r="C664" s="287"/>
      <c r="D664" s="287"/>
      <c r="E664" s="287"/>
      <c r="F664" s="287"/>
      <c r="G664" s="287"/>
      <c r="H664" s="287"/>
      <c r="I664" s="287"/>
      <c r="J664" s="287"/>
      <c r="K664" s="287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</row>
    <row r="665" spans="3:26" ht="17.25" x14ac:dyDescent="0.25">
      <c r="C665" s="287"/>
      <c r="D665" s="287"/>
      <c r="E665" s="287"/>
      <c r="F665" s="287"/>
      <c r="G665" s="287"/>
      <c r="H665" s="287"/>
      <c r="I665" s="287"/>
      <c r="J665" s="287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</row>
    <row r="666" spans="3:26" ht="17.25" x14ac:dyDescent="0.25">
      <c r="C666" s="287"/>
      <c r="D666" s="287"/>
      <c r="E666" s="287"/>
      <c r="F666" s="287"/>
      <c r="G666" s="287"/>
      <c r="H666" s="287"/>
      <c r="I666" s="287"/>
      <c r="J666" s="287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</row>
    <row r="667" spans="3:26" ht="17.25" x14ac:dyDescent="0.25">
      <c r="C667" s="287"/>
      <c r="D667" s="287"/>
      <c r="E667" s="287"/>
      <c r="F667" s="287"/>
      <c r="G667" s="287"/>
      <c r="H667" s="287"/>
      <c r="I667" s="287"/>
      <c r="J667" s="287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</row>
    <row r="668" spans="3:26" ht="17.25" x14ac:dyDescent="0.25">
      <c r="C668" s="287"/>
      <c r="D668" s="287"/>
      <c r="E668" s="287"/>
      <c r="F668" s="287"/>
      <c r="G668" s="287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</row>
    <row r="669" spans="3:26" ht="17.25" x14ac:dyDescent="0.25">
      <c r="C669" s="287"/>
      <c r="D669" s="287"/>
      <c r="E669" s="287"/>
      <c r="F669" s="287"/>
      <c r="G669" s="287"/>
      <c r="H669" s="287"/>
      <c r="I669" s="287"/>
      <c r="J669" s="287"/>
      <c r="K669" s="287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</row>
    <row r="670" spans="3:26" ht="17.25" x14ac:dyDescent="0.25">
      <c r="C670" s="287"/>
      <c r="D670" s="287"/>
      <c r="E670" s="287"/>
      <c r="F670" s="287"/>
      <c r="G670" s="287"/>
      <c r="H670" s="287"/>
      <c r="I670" s="287"/>
      <c r="J670" s="287"/>
      <c r="K670" s="287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</row>
    <row r="671" spans="3:26" ht="17.25" x14ac:dyDescent="0.25">
      <c r="C671" s="287"/>
      <c r="D671" s="287"/>
      <c r="E671" s="287"/>
      <c r="F671" s="287"/>
      <c r="G671" s="287"/>
      <c r="H671" s="287"/>
      <c r="I671" s="287"/>
      <c r="J671" s="287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</row>
    <row r="672" spans="3:26" ht="17.25" x14ac:dyDescent="0.25">
      <c r="C672" s="287"/>
      <c r="D672" s="287"/>
      <c r="E672" s="287"/>
      <c r="F672" s="287"/>
      <c r="G672" s="287"/>
      <c r="H672" s="287"/>
      <c r="I672" s="287"/>
      <c r="J672" s="287"/>
      <c r="K672" s="287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</row>
    <row r="673" spans="3:26" ht="17.25" x14ac:dyDescent="0.25">
      <c r="C673" s="287"/>
      <c r="D673" s="287"/>
      <c r="E673" s="287"/>
      <c r="F673" s="287"/>
      <c r="G673" s="287"/>
      <c r="H673" s="287"/>
      <c r="I673" s="287"/>
      <c r="J673" s="287"/>
      <c r="K673" s="287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</row>
    <row r="674" spans="3:26" ht="17.25" x14ac:dyDescent="0.25">
      <c r="C674" s="287"/>
      <c r="D674" s="287"/>
      <c r="E674" s="287"/>
      <c r="F674" s="287"/>
      <c r="G674" s="287"/>
      <c r="H674" s="287"/>
      <c r="I674" s="287"/>
      <c r="J674" s="287"/>
      <c r="K674" s="287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</row>
    <row r="675" spans="3:26" ht="17.25" x14ac:dyDescent="0.25">
      <c r="C675" s="287"/>
      <c r="D675" s="287"/>
      <c r="E675" s="287"/>
      <c r="F675" s="287"/>
      <c r="G675" s="287"/>
      <c r="H675" s="287"/>
      <c r="I675" s="287"/>
      <c r="J675" s="287"/>
      <c r="K675" s="287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</row>
    <row r="676" spans="3:26" ht="17.25" x14ac:dyDescent="0.25">
      <c r="C676" s="287"/>
      <c r="D676" s="287"/>
      <c r="E676" s="287"/>
      <c r="F676" s="287"/>
      <c r="G676" s="287"/>
      <c r="H676" s="287"/>
      <c r="I676" s="287"/>
      <c r="J676" s="287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</row>
    <row r="677" spans="3:26" ht="17.25" x14ac:dyDescent="0.25">
      <c r="C677" s="287"/>
      <c r="D677" s="287"/>
      <c r="E677" s="287"/>
      <c r="F677" s="287"/>
      <c r="G677" s="287"/>
      <c r="H677" s="287"/>
      <c r="I677" s="287"/>
      <c r="J677" s="287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</row>
    <row r="678" spans="3:26" ht="17.25" x14ac:dyDescent="0.25">
      <c r="C678" s="287"/>
      <c r="D678" s="287"/>
      <c r="E678" s="287"/>
      <c r="F678" s="287"/>
      <c r="G678" s="287"/>
      <c r="H678" s="287"/>
      <c r="I678" s="287"/>
      <c r="J678" s="287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</row>
    <row r="679" spans="3:26" ht="17.25" x14ac:dyDescent="0.25">
      <c r="C679" s="287"/>
      <c r="D679" s="287"/>
      <c r="E679" s="287"/>
      <c r="F679" s="287"/>
      <c r="G679" s="287"/>
      <c r="H679" s="287"/>
      <c r="I679" s="287"/>
      <c r="J679" s="287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</row>
    <row r="680" spans="3:26" ht="17.25" x14ac:dyDescent="0.25">
      <c r="C680" s="287"/>
      <c r="D680" s="287"/>
      <c r="E680" s="287"/>
      <c r="F680" s="287"/>
      <c r="G680" s="287"/>
      <c r="H680" s="287"/>
      <c r="I680" s="287"/>
      <c r="J680" s="287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</row>
    <row r="681" spans="3:26" ht="17.25" x14ac:dyDescent="0.25">
      <c r="C681" s="287"/>
      <c r="D681" s="287"/>
      <c r="E681" s="287"/>
      <c r="F681" s="287"/>
      <c r="G681" s="287"/>
      <c r="H681" s="287"/>
      <c r="I681" s="287"/>
      <c r="J681" s="287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</row>
    <row r="682" spans="3:26" ht="17.25" x14ac:dyDescent="0.25">
      <c r="C682" s="287"/>
      <c r="D682" s="287"/>
      <c r="E682" s="287"/>
      <c r="F682" s="287"/>
      <c r="G682" s="287"/>
      <c r="H682" s="287"/>
      <c r="I682" s="287"/>
      <c r="J682" s="287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</row>
    <row r="683" spans="3:26" ht="17.25" x14ac:dyDescent="0.25">
      <c r="C683" s="287"/>
      <c r="D683" s="287"/>
      <c r="E683" s="287"/>
      <c r="F683" s="287"/>
      <c r="G683" s="287"/>
      <c r="H683" s="287"/>
      <c r="I683" s="287"/>
      <c r="J683" s="287"/>
      <c r="K683" s="287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7"/>
    </row>
    <row r="684" spans="3:26" ht="17.25" x14ac:dyDescent="0.25">
      <c r="C684" s="287"/>
      <c r="D684" s="287"/>
      <c r="E684" s="287"/>
      <c r="F684" s="287"/>
      <c r="G684" s="287"/>
      <c r="H684" s="287"/>
      <c r="I684" s="287"/>
      <c r="J684" s="287"/>
      <c r="K684" s="287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87"/>
    </row>
    <row r="685" spans="3:26" ht="17.25" x14ac:dyDescent="0.25">
      <c r="C685" s="287"/>
      <c r="D685" s="287"/>
      <c r="E685" s="287"/>
      <c r="F685" s="287"/>
      <c r="G685" s="287"/>
      <c r="H685" s="287"/>
      <c r="I685" s="287"/>
      <c r="J685" s="287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</row>
    <row r="686" spans="3:26" ht="17.25" x14ac:dyDescent="0.25">
      <c r="C686" s="287"/>
      <c r="D686" s="287"/>
      <c r="E686" s="287"/>
      <c r="F686" s="287"/>
      <c r="G686" s="287"/>
      <c r="H686" s="287"/>
      <c r="I686" s="287"/>
      <c r="J686" s="287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</row>
    <row r="687" spans="3:26" ht="17.25" x14ac:dyDescent="0.25">
      <c r="C687" s="287"/>
      <c r="D687" s="287"/>
      <c r="E687" s="287"/>
      <c r="F687" s="287"/>
      <c r="G687" s="287"/>
      <c r="H687" s="287"/>
      <c r="I687" s="287"/>
      <c r="J687" s="287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</row>
    <row r="688" spans="3:26" ht="17.25" x14ac:dyDescent="0.25">
      <c r="C688" s="287"/>
      <c r="D688" s="287"/>
      <c r="E688" s="287"/>
      <c r="F688" s="287"/>
      <c r="G688" s="287"/>
      <c r="H688" s="287"/>
      <c r="I688" s="287"/>
      <c r="J688" s="287"/>
      <c r="K688" s="287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</row>
    <row r="689" spans="3:26" ht="17.25" x14ac:dyDescent="0.25">
      <c r="C689" s="287"/>
      <c r="D689" s="287"/>
      <c r="E689" s="287"/>
      <c r="F689" s="287"/>
      <c r="G689" s="287"/>
      <c r="H689" s="287"/>
      <c r="I689" s="287"/>
      <c r="J689" s="287"/>
      <c r="K689" s="287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</row>
    <row r="690" spans="3:26" ht="17.25" x14ac:dyDescent="0.25">
      <c r="C690" s="287"/>
      <c r="D690" s="287"/>
      <c r="E690" s="287"/>
      <c r="F690" s="287"/>
      <c r="G690" s="287"/>
      <c r="H690" s="287"/>
      <c r="I690" s="287"/>
      <c r="J690" s="287"/>
      <c r="K690" s="287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</row>
    <row r="691" spans="3:26" ht="17.25" x14ac:dyDescent="0.25">
      <c r="C691" s="287"/>
      <c r="D691" s="287"/>
      <c r="E691" s="287"/>
      <c r="F691" s="287"/>
      <c r="G691" s="287"/>
      <c r="H691" s="287"/>
      <c r="I691" s="287"/>
      <c r="J691" s="287"/>
      <c r="K691" s="287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</row>
    <row r="692" spans="3:26" ht="17.25" x14ac:dyDescent="0.25">
      <c r="C692" s="287"/>
      <c r="D692" s="287"/>
      <c r="E692" s="287"/>
      <c r="F692" s="287"/>
      <c r="G692" s="287"/>
      <c r="H692" s="287"/>
      <c r="I692" s="287"/>
      <c r="J692" s="287"/>
      <c r="K692" s="287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</row>
    <row r="693" spans="3:26" ht="17.25" x14ac:dyDescent="0.25">
      <c r="C693" s="287"/>
      <c r="D693" s="287"/>
      <c r="E693" s="287"/>
      <c r="F693" s="287"/>
      <c r="G693" s="287"/>
      <c r="H693" s="287"/>
      <c r="I693" s="287"/>
      <c r="J693" s="287"/>
      <c r="K693" s="287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</row>
    <row r="694" spans="3:26" ht="17.25" x14ac:dyDescent="0.25">
      <c r="C694" s="287"/>
      <c r="D694" s="287"/>
      <c r="E694" s="287"/>
      <c r="F694" s="287"/>
      <c r="G694" s="287"/>
      <c r="H694" s="287"/>
      <c r="I694" s="287"/>
      <c r="J694" s="287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</row>
    <row r="695" spans="3:26" ht="17.25" x14ac:dyDescent="0.25">
      <c r="C695" s="287"/>
      <c r="D695" s="287"/>
      <c r="E695" s="287"/>
      <c r="F695" s="287"/>
      <c r="G695" s="287"/>
      <c r="H695" s="287"/>
      <c r="I695" s="287"/>
      <c r="J695" s="287"/>
      <c r="K695" s="287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</row>
    <row r="696" spans="3:26" ht="17.25" x14ac:dyDescent="0.25">
      <c r="C696" s="287"/>
      <c r="D696" s="287"/>
      <c r="E696" s="287"/>
      <c r="F696" s="287"/>
      <c r="G696" s="287"/>
      <c r="H696" s="287"/>
      <c r="I696" s="287"/>
      <c r="J696" s="287"/>
      <c r="K696" s="287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</row>
    <row r="697" spans="3:26" ht="17.25" x14ac:dyDescent="0.25">
      <c r="C697" s="287"/>
      <c r="D697" s="287"/>
      <c r="E697" s="287"/>
      <c r="F697" s="287"/>
      <c r="G697" s="287"/>
      <c r="H697" s="287"/>
      <c r="I697" s="287"/>
      <c r="J697" s="287"/>
      <c r="K697" s="287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</row>
    <row r="698" spans="3:26" ht="17.25" x14ac:dyDescent="0.25">
      <c r="C698" s="287"/>
      <c r="D698" s="287"/>
      <c r="E698" s="287"/>
      <c r="F698" s="287"/>
      <c r="G698" s="287"/>
      <c r="H698" s="287"/>
      <c r="I698" s="287"/>
      <c r="J698" s="287"/>
      <c r="K698" s="287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</row>
    <row r="699" spans="3:26" ht="17.25" x14ac:dyDescent="0.25">
      <c r="C699" s="287"/>
      <c r="D699" s="287"/>
      <c r="E699" s="287"/>
      <c r="F699" s="287"/>
      <c r="G699" s="287"/>
      <c r="H699" s="287"/>
      <c r="I699" s="287"/>
      <c r="J699" s="287"/>
      <c r="K699" s="287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</row>
    <row r="700" spans="3:26" ht="17.25" x14ac:dyDescent="0.25">
      <c r="C700" s="287"/>
      <c r="D700" s="287"/>
      <c r="E700" s="287"/>
      <c r="F700" s="287"/>
      <c r="G700" s="287"/>
      <c r="H700" s="287"/>
      <c r="I700" s="287"/>
      <c r="J700" s="287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</row>
    <row r="701" spans="3:26" ht="17.25" x14ac:dyDescent="0.25">
      <c r="C701" s="287"/>
      <c r="D701" s="287"/>
      <c r="E701" s="287"/>
      <c r="F701" s="287"/>
      <c r="G701" s="287"/>
      <c r="H701" s="287"/>
      <c r="I701" s="287"/>
      <c r="J701" s="287"/>
      <c r="K701" s="287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</row>
    <row r="702" spans="3:26" ht="17.25" x14ac:dyDescent="0.25">
      <c r="C702" s="287"/>
      <c r="D702" s="287"/>
      <c r="E702" s="287"/>
      <c r="F702" s="287"/>
      <c r="G702" s="287"/>
      <c r="H702" s="287"/>
      <c r="I702" s="287"/>
      <c r="J702" s="287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</row>
    <row r="703" spans="3:26" ht="17.25" x14ac:dyDescent="0.25">
      <c r="C703" s="287"/>
      <c r="D703" s="287"/>
      <c r="E703" s="287"/>
      <c r="F703" s="287"/>
      <c r="G703" s="287"/>
      <c r="H703" s="287"/>
      <c r="I703" s="287"/>
      <c r="J703" s="287"/>
      <c r="K703" s="287"/>
      <c r="L703" s="287"/>
      <c r="M703" s="287"/>
      <c r="N703" s="287"/>
      <c r="O703" s="287"/>
      <c r="P703" s="287"/>
      <c r="Q703" s="287"/>
      <c r="R703" s="287"/>
      <c r="S703" s="287"/>
      <c r="T703" s="287"/>
      <c r="U703" s="287"/>
      <c r="V703" s="287"/>
      <c r="W703" s="287"/>
      <c r="X703" s="287"/>
      <c r="Y703" s="287"/>
      <c r="Z703" s="287"/>
    </row>
    <row r="704" spans="3:26" ht="17.25" x14ac:dyDescent="0.25">
      <c r="C704" s="287"/>
      <c r="D704" s="287"/>
      <c r="E704" s="287"/>
      <c r="F704" s="287"/>
      <c r="G704" s="287"/>
      <c r="H704" s="287"/>
      <c r="I704" s="287"/>
      <c r="J704" s="287"/>
      <c r="K704" s="287"/>
      <c r="L704" s="287"/>
      <c r="M704" s="287"/>
      <c r="N704" s="287"/>
      <c r="O704" s="287"/>
      <c r="P704" s="287"/>
      <c r="Q704" s="287"/>
      <c r="R704" s="287"/>
      <c r="S704" s="287"/>
      <c r="T704" s="287"/>
      <c r="U704" s="287"/>
      <c r="V704" s="287"/>
      <c r="W704" s="287"/>
      <c r="X704" s="287"/>
      <c r="Y704" s="287"/>
      <c r="Z704" s="287"/>
    </row>
    <row r="705" spans="3:26" ht="17.25" x14ac:dyDescent="0.25">
      <c r="C705" s="287"/>
      <c r="D705" s="287"/>
      <c r="E705" s="287"/>
      <c r="F705" s="287"/>
      <c r="G705" s="287"/>
      <c r="H705" s="287"/>
      <c r="I705" s="287"/>
      <c r="J705" s="287"/>
      <c r="K705" s="287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</row>
    <row r="706" spans="3:26" ht="17.25" x14ac:dyDescent="0.25">
      <c r="C706" s="287"/>
      <c r="D706" s="287"/>
      <c r="E706" s="287"/>
      <c r="F706" s="287"/>
      <c r="G706" s="287"/>
      <c r="H706" s="287"/>
      <c r="I706" s="287"/>
      <c r="J706" s="287"/>
      <c r="K706" s="287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</row>
    <row r="707" spans="3:26" ht="17.25" x14ac:dyDescent="0.25">
      <c r="C707" s="287"/>
      <c r="D707" s="287"/>
      <c r="E707" s="287"/>
      <c r="F707" s="287"/>
      <c r="G707" s="287"/>
      <c r="H707" s="287"/>
      <c r="I707" s="287"/>
      <c r="J707" s="287"/>
      <c r="K707" s="287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</row>
    <row r="708" spans="3:26" ht="17.25" x14ac:dyDescent="0.25">
      <c r="C708" s="287"/>
      <c r="D708" s="287"/>
      <c r="E708" s="287"/>
      <c r="F708" s="287"/>
      <c r="G708" s="287"/>
      <c r="H708" s="287"/>
      <c r="I708" s="287"/>
      <c r="J708" s="287"/>
      <c r="K708" s="287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</row>
    <row r="709" spans="3:26" ht="17.25" x14ac:dyDescent="0.25">
      <c r="C709" s="287"/>
      <c r="D709" s="287"/>
      <c r="E709" s="287"/>
      <c r="F709" s="287"/>
      <c r="G709" s="287"/>
      <c r="H709" s="287"/>
      <c r="I709" s="287"/>
      <c r="J709" s="287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</row>
    <row r="710" spans="3:26" ht="17.25" x14ac:dyDescent="0.25">
      <c r="C710" s="287"/>
      <c r="D710" s="287"/>
      <c r="E710" s="287"/>
      <c r="F710" s="287"/>
      <c r="G710" s="287"/>
      <c r="H710" s="287"/>
      <c r="I710" s="287"/>
      <c r="J710" s="287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</row>
    <row r="711" spans="3:26" ht="17.25" x14ac:dyDescent="0.25">
      <c r="C711" s="287"/>
      <c r="D711" s="287"/>
      <c r="E711" s="287"/>
      <c r="F711" s="287"/>
      <c r="G711" s="287"/>
      <c r="H711" s="287"/>
      <c r="I711" s="287"/>
      <c r="J711" s="287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</row>
    <row r="712" spans="3:26" ht="17.25" x14ac:dyDescent="0.25">
      <c r="C712" s="287"/>
      <c r="D712" s="287"/>
      <c r="E712" s="287"/>
      <c r="F712" s="287"/>
      <c r="G712" s="287"/>
      <c r="H712" s="287"/>
      <c r="I712" s="287"/>
      <c r="J712" s="287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</row>
    <row r="713" spans="3:26" ht="17.25" x14ac:dyDescent="0.25">
      <c r="C713" s="287"/>
      <c r="D713" s="287"/>
      <c r="E713" s="287"/>
      <c r="F713" s="287"/>
      <c r="G713" s="287"/>
      <c r="H713" s="287"/>
      <c r="I713" s="287"/>
      <c r="J713" s="287"/>
      <c r="K713" s="287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</row>
    <row r="714" spans="3:26" ht="17.25" x14ac:dyDescent="0.25">
      <c r="C714" s="287"/>
      <c r="D714" s="287"/>
      <c r="E714" s="287"/>
      <c r="F714" s="287"/>
      <c r="G714" s="287"/>
      <c r="H714" s="287"/>
      <c r="I714" s="287"/>
      <c r="J714" s="287"/>
      <c r="K714" s="287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</row>
    <row r="715" spans="3:26" ht="17.25" x14ac:dyDescent="0.25">
      <c r="C715" s="287"/>
      <c r="D715" s="287"/>
      <c r="E715" s="287"/>
      <c r="F715" s="287"/>
      <c r="G715" s="287"/>
      <c r="H715" s="287"/>
      <c r="I715" s="287"/>
      <c r="J715" s="287"/>
      <c r="K715" s="287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</row>
    <row r="716" spans="3:26" ht="17.25" x14ac:dyDescent="0.25">
      <c r="C716" s="287"/>
      <c r="D716" s="287"/>
      <c r="E716" s="287"/>
      <c r="F716" s="287"/>
      <c r="G716" s="287"/>
      <c r="H716" s="287"/>
      <c r="I716" s="287"/>
      <c r="J716" s="287"/>
      <c r="K716" s="287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</row>
    <row r="717" spans="3:26" ht="17.25" x14ac:dyDescent="0.25">
      <c r="C717" s="287"/>
      <c r="D717" s="287"/>
      <c r="E717" s="287"/>
      <c r="F717" s="287"/>
      <c r="G717" s="287"/>
      <c r="H717" s="287"/>
      <c r="I717" s="287"/>
      <c r="J717" s="287"/>
      <c r="K717" s="287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</row>
    <row r="718" spans="3:26" ht="17.25" x14ac:dyDescent="0.25">
      <c r="C718" s="287"/>
      <c r="D718" s="287"/>
      <c r="E718" s="287"/>
      <c r="F718" s="287"/>
      <c r="G718" s="287"/>
      <c r="H718" s="287"/>
      <c r="I718" s="287"/>
      <c r="J718" s="287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</row>
    <row r="719" spans="3:26" ht="17.25" x14ac:dyDescent="0.25">
      <c r="C719" s="287"/>
      <c r="D719" s="287"/>
      <c r="E719" s="287"/>
      <c r="F719" s="287"/>
      <c r="G719" s="287"/>
      <c r="H719" s="287"/>
      <c r="I719" s="287"/>
      <c r="J719" s="287"/>
      <c r="K719" s="287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</row>
    <row r="720" spans="3:26" ht="17.25" x14ac:dyDescent="0.25">
      <c r="C720" s="287"/>
      <c r="D720" s="287"/>
      <c r="E720" s="287"/>
      <c r="F720" s="287"/>
      <c r="G720" s="287"/>
      <c r="H720" s="287"/>
      <c r="I720" s="287"/>
      <c r="J720" s="287"/>
      <c r="K720" s="287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</row>
    <row r="721" spans="3:26" ht="17.25" x14ac:dyDescent="0.25">
      <c r="C721" s="287"/>
      <c r="D721" s="287"/>
      <c r="E721" s="287"/>
      <c r="F721" s="287"/>
      <c r="G721" s="287"/>
      <c r="H721" s="287"/>
      <c r="I721" s="287"/>
      <c r="J721" s="287"/>
      <c r="K721" s="287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</row>
    <row r="722" spans="3:26" ht="17.25" x14ac:dyDescent="0.25">
      <c r="C722" s="287"/>
      <c r="D722" s="287"/>
      <c r="E722" s="287"/>
      <c r="F722" s="287"/>
      <c r="G722" s="287"/>
      <c r="H722" s="287"/>
      <c r="I722" s="287"/>
      <c r="J722" s="287"/>
      <c r="K722" s="287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</row>
    <row r="723" spans="3:26" ht="17.25" x14ac:dyDescent="0.25">
      <c r="C723" s="287"/>
      <c r="D723" s="287"/>
      <c r="E723" s="287"/>
      <c r="F723" s="287"/>
      <c r="G723" s="287"/>
      <c r="H723" s="287"/>
      <c r="I723" s="287"/>
      <c r="J723" s="287"/>
      <c r="K723" s="287"/>
      <c r="L723" s="287"/>
      <c r="M723" s="287"/>
      <c r="N723" s="287"/>
      <c r="O723" s="287"/>
      <c r="P723" s="287"/>
      <c r="Q723" s="287"/>
      <c r="R723" s="287"/>
      <c r="S723" s="287"/>
      <c r="T723" s="287"/>
      <c r="U723" s="287"/>
      <c r="V723" s="287"/>
      <c r="W723" s="287"/>
      <c r="X723" s="287"/>
      <c r="Y723" s="287"/>
      <c r="Z723" s="287"/>
    </row>
    <row r="724" spans="3:26" ht="17.25" x14ac:dyDescent="0.25">
      <c r="C724" s="287"/>
      <c r="D724" s="287"/>
      <c r="E724" s="287"/>
      <c r="F724" s="287"/>
      <c r="G724" s="287"/>
      <c r="H724" s="287"/>
      <c r="I724" s="287"/>
      <c r="J724" s="287"/>
      <c r="K724" s="287"/>
      <c r="L724" s="287"/>
      <c r="M724" s="287"/>
      <c r="N724" s="287"/>
      <c r="O724" s="287"/>
      <c r="P724" s="287"/>
      <c r="Q724" s="287"/>
      <c r="R724" s="287"/>
      <c r="S724" s="287"/>
      <c r="T724" s="287"/>
      <c r="U724" s="287"/>
      <c r="V724" s="287"/>
      <c r="W724" s="287"/>
      <c r="X724" s="287"/>
      <c r="Y724" s="287"/>
      <c r="Z724" s="287"/>
    </row>
    <row r="725" spans="3:26" ht="17.25" x14ac:dyDescent="0.25">
      <c r="C725" s="287"/>
      <c r="D725" s="287"/>
      <c r="E725" s="287"/>
      <c r="F725" s="287"/>
      <c r="G725" s="287"/>
      <c r="H725" s="287"/>
      <c r="I725" s="287"/>
      <c r="J725" s="287"/>
      <c r="K725" s="287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</row>
    <row r="726" spans="3:26" ht="17.25" x14ac:dyDescent="0.25">
      <c r="C726" s="287"/>
      <c r="D726" s="287"/>
      <c r="E726" s="287"/>
      <c r="F726" s="287"/>
      <c r="G726" s="287"/>
      <c r="H726" s="287"/>
      <c r="I726" s="287"/>
      <c r="J726" s="287"/>
      <c r="K726" s="287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</row>
    <row r="727" spans="3:26" ht="17.25" x14ac:dyDescent="0.25">
      <c r="C727" s="287"/>
      <c r="D727" s="287"/>
      <c r="E727" s="287"/>
      <c r="F727" s="287"/>
      <c r="G727" s="287"/>
      <c r="H727" s="287"/>
      <c r="I727" s="287"/>
      <c r="J727" s="287"/>
      <c r="K727" s="287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</row>
    <row r="728" spans="3:26" ht="17.25" x14ac:dyDescent="0.25">
      <c r="C728" s="287"/>
      <c r="D728" s="287"/>
      <c r="E728" s="287"/>
      <c r="F728" s="287"/>
      <c r="G728" s="287"/>
      <c r="H728" s="287"/>
      <c r="I728" s="287"/>
      <c r="J728" s="287"/>
      <c r="K728" s="287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</row>
    <row r="729" spans="3:26" ht="17.25" x14ac:dyDescent="0.25">
      <c r="C729" s="287"/>
      <c r="D729" s="287"/>
      <c r="E729" s="287"/>
      <c r="F729" s="287"/>
      <c r="G729" s="287"/>
      <c r="H729" s="287"/>
      <c r="I729" s="287"/>
      <c r="J729" s="287"/>
      <c r="K729" s="287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</row>
    <row r="730" spans="3:26" ht="17.25" x14ac:dyDescent="0.25">
      <c r="C730" s="287"/>
      <c r="D730" s="287"/>
      <c r="E730" s="287"/>
      <c r="F730" s="287"/>
      <c r="G730" s="287"/>
      <c r="H730" s="287"/>
      <c r="I730" s="287"/>
      <c r="J730" s="287"/>
      <c r="K730" s="287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</row>
    <row r="731" spans="3:26" ht="17.25" x14ac:dyDescent="0.25">
      <c r="C731" s="287"/>
      <c r="D731" s="287"/>
      <c r="E731" s="287"/>
      <c r="F731" s="287"/>
      <c r="G731" s="287"/>
      <c r="H731" s="287"/>
      <c r="I731" s="287"/>
      <c r="J731" s="287"/>
      <c r="K731" s="287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</row>
    <row r="732" spans="3:26" ht="17.25" x14ac:dyDescent="0.25">
      <c r="C732" s="287"/>
      <c r="D732" s="287"/>
      <c r="E732" s="287"/>
      <c r="F732" s="287"/>
      <c r="G732" s="287"/>
      <c r="H732" s="287"/>
      <c r="I732" s="287"/>
      <c r="J732" s="287"/>
      <c r="K732" s="287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</row>
    <row r="733" spans="3:26" ht="17.25" x14ac:dyDescent="0.25">
      <c r="C733" s="287"/>
      <c r="D733" s="287"/>
      <c r="E733" s="287"/>
      <c r="F733" s="287"/>
      <c r="G733" s="287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</row>
    <row r="734" spans="3:26" ht="17.25" x14ac:dyDescent="0.25">
      <c r="C734" s="287"/>
      <c r="D734" s="287"/>
      <c r="E734" s="287"/>
      <c r="F734" s="287"/>
      <c r="G734" s="287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</row>
    <row r="735" spans="3:26" ht="17.25" x14ac:dyDescent="0.25">
      <c r="C735" s="287"/>
      <c r="D735" s="287"/>
      <c r="E735" s="287"/>
      <c r="F735" s="287"/>
      <c r="G735" s="287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</row>
    <row r="736" spans="3:26" ht="17.25" x14ac:dyDescent="0.25">
      <c r="C736" s="287"/>
      <c r="D736" s="287"/>
      <c r="E736" s="287"/>
      <c r="F736" s="287"/>
      <c r="G736" s="287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</row>
    <row r="737" spans="3:26" ht="17.25" x14ac:dyDescent="0.25">
      <c r="C737" s="287"/>
      <c r="D737" s="287"/>
      <c r="E737" s="287"/>
      <c r="F737" s="287"/>
      <c r="G737" s="287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</row>
    <row r="738" spans="3:26" ht="17.25" x14ac:dyDescent="0.25">
      <c r="C738" s="287"/>
      <c r="D738" s="287"/>
      <c r="E738" s="287"/>
      <c r="F738" s="287"/>
      <c r="G738" s="287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</row>
    <row r="739" spans="3:26" ht="17.25" x14ac:dyDescent="0.25">
      <c r="C739" s="287"/>
      <c r="D739" s="287"/>
      <c r="E739" s="287"/>
      <c r="F739" s="287"/>
      <c r="G739" s="287"/>
      <c r="H739" s="287"/>
      <c r="I739" s="287"/>
      <c r="J739" s="287"/>
      <c r="K739" s="287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</row>
    <row r="740" spans="3:26" ht="17.25" x14ac:dyDescent="0.25">
      <c r="C740" s="287"/>
      <c r="D740" s="287"/>
      <c r="E740" s="287"/>
      <c r="F740" s="287"/>
      <c r="G740" s="287"/>
      <c r="H740" s="287"/>
      <c r="I740" s="287"/>
      <c r="J740" s="287"/>
      <c r="K740" s="287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</row>
    <row r="741" spans="3:26" ht="17.25" x14ac:dyDescent="0.25">
      <c r="C741" s="287"/>
      <c r="D741" s="287"/>
      <c r="E741" s="287"/>
      <c r="F741" s="287"/>
      <c r="G741" s="287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</row>
    <row r="742" spans="3:26" ht="17.25" x14ac:dyDescent="0.25">
      <c r="C742" s="287"/>
      <c r="D742" s="287"/>
      <c r="E742" s="287"/>
      <c r="F742" s="287"/>
      <c r="G742" s="287"/>
      <c r="H742" s="287"/>
      <c r="I742" s="287"/>
      <c r="J742" s="287"/>
      <c r="K742" s="287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</row>
    <row r="743" spans="3:26" ht="17.25" x14ac:dyDescent="0.25">
      <c r="C743" s="287"/>
      <c r="D743" s="287"/>
      <c r="E743" s="287"/>
      <c r="F743" s="287"/>
      <c r="G743" s="287"/>
      <c r="H743" s="287"/>
      <c r="I743" s="287"/>
      <c r="J743" s="287"/>
      <c r="K743" s="287"/>
      <c r="L743" s="287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</row>
    <row r="744" spans="3:26" ht="17.25" x14ac:dyDescent="0.25">
      <c r="C744" s="287"/>
      <c r="D744" s="287"/>
      <c r="E744" s="287"/>
      <c r="F744" s="287"/>
      <c r="G744" s="287"/>
      <c r="H744" s="287"/>
      <c r="I744" s="287"/>
      <c r="J744" s="287"/>
      <c r="K744" s="287"/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</row>
    <row r="745" spans="3:26" ht="17.25" x14ac:dyDescent="0.25">
      <c r="C745" s="287"/>
      <c r="D745" s="287"/>
      <c r="E745" s="287"/>
      <c r="F745" s="287"/>
      <c r="G745" s="287"/>
      <c r="H745" s="287"/>
      <c r="I745" s="287"/>
      <c r="J745" s="287"/>
      <c r="K745" s="287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</row>
    <row r="746" spans="3:26" ht="17.25" x14ac:dyDescent="0.25">
      <c r="C746" s="287"/>
      <c r="D746" s="287"/>
      <c r="E746" s="287"/>
      <c r="F746" s="287"/>
      <c r="G746" s="287"/>
      <c r="H746" s="287"/>
      <c r="I746" s="287"/>
      <c r="J746" s="287"/>
      <c r="K746" s="287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</row>
    <row r="747" spans="3:26" ht="17.25" x14ac:dyDescent="0.25">
      <c r="C747" s="287"/>
      <c r="D747" s="287"/>
      <c r="E747" s="287"/>
      <c r="F747" s="287"/>
      <c r="G747" s="287"/>
      <c r="H747" s="287"/>
      <c r="I747" s="287"/>
      <c r="J747" s="287"/>
      <c r="K747" s="287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</row>
    <row r="748" spans="3:26" ht="17.25" x14ac:dyDescent="0.25">
      <c r="C748" s="287"/>
      <c r="D748" s="287"/>
      <c r="E748" s="287"/>
      <c r="F748" s="287"/>
      <c r="G748" s="287"/>
      <c r="H748" s="287"/>
      <c r="I748" s="287"/>
      <c r="J748" s="287"/>
      <c r="K748" s="287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</row>
    <row r="749" spans="3:26" ht="17.25" x14ac:dyDescent="0.25">
      <c r="C749" s="287"/>
      <c r="D749" s="287"/>
      <c r="E749" s="287"/>
      <c r="F749" s="287"/>
      <c r="G749" s="287"/>
      <c r="H749" s="287"/>
      <c r="I749" s="287"/>
      <c r="J749" s="287"/>
      <c r="K749" s="287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</row>
    <row r="750" spans="3:26" ht="17.25" x14ac:dyDescent="0.25">
      <c r="C750" s="287"/>
      <c r="D750" s="287"/>
      <c r="E750" s="287"/>
      <c r="F750" s="287"/>
      <c r="G750" s="287"/>
      <c r="H750" s="287"/>
      <c r="I750" s="287"/>
      <c r="J750" s="287"/>
      <c r="K750" s="287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</row>
    <row r="751" spans="3:26" ht="17.25" x14ac:dyDescent="0.25">
      <c r="C751" s="287"/>
      <c r="D751" s="287"/>
      <c r="E751" s="287"/>
      <c r="F751" s="287"/>
      <c r="G751" s="287"/>
      <c r="H751" s="287"/>
      <c r="I751" s="287"/>
      <c r="J751" s="287"/>
      <c r="K751" s="287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</row>
    <row r="752" spans="3:26" ht="17.25" x14ac:dyDescent="0.25">
      <c r="C752" s="287"/>
      <c r="D752" s="287"/>
      <c r="E752" s="287"/>
      <c r="F752" s="287"/>
      <c r="G752" s="287"/>
      <c r="H752" s="287"/>
      <c r="I752" s="287"/>
      <c r="J752" s="287"/>
      <c r="K752" s="287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</row>
    <row r="753" spans="3:26" ht="17.25" x14ac:dyDescent="0.25">
      <c r="C753" s="287"/>
      <c r="D753" s="287"/>
      <c r="E753" s="287"/>
      <c r="F753" s="287"/>
      <c r="G753" s="287"/>
      <c r="H753" s="287"/>
      <c r="I753" s="287"/>
      <c r="J753" s="287"/>
      <c r="K753" s="287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</row>
    <row r="754" spans="3:26" ht="17.25" x14ac:dyDescent="0.25">
      <c r="C754" s="287"/>
      <c r="D754" s="287"/>
      <c r="E754" s="287"/>
      <c r="F754" s="287"/>
      <c r="G754" s="287"/>
      <c r="H754" s="287"/>
      <c r="I754" s="287"/>
      <c r="J754" s="287"/>
      <c r="K754" s="287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</row>
    <row r="755" spans="3:26" ht="17.25" x14ac:dyDescent="0.25">
      <c r="C755" s="287"/>
      <c r="D755" s="287"/>
      <c r="E755" s="287"/>
      <c r="F755" s="287"/>
      <c r="G755" s="287"/>
      <c r="H755" s="287"/>
      <c r="I755" s="287"/>
      <c r="J755" s="287"/>
      <c r="K755" s="287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</row>
    <row r="756" spans="3:26" ht="17.25" x14ac:dyDescent="0.25">
      <c r="C756" s="287"/>
      <c r="D756" s="287"/>
      <c r="E756" s="287"/>
      <c r="F756" s="287"/>
      <c r="G756" s="287"/>
      <c r="H756" s="287"/>
      <c r="I756" s="287"/>
      <c r="J756" s="287"/>
      <c r="K756" s="287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</row>
    <row r="757" spans="3:26" ht="17.25" x14ac:dyDescent="0.25">
      <c r="C757" s="287"/>
      <c r="D757" s="287"/>
      <c r="E757" s="287"/>
      <c r="F757" s="287"/>
      <c r="G757" s="287"/>
      <c r="H757" s="287"/>
      <c r="I757" s="287"/>
      <c r="J757" s="287"/>
      <c r="K757" s="287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</row>
    <row r="758" spans="3:26" ht="17.25" x14ac:dyDescent="0.25">
      <c r="C758" s="287"/>
      <c r="D758" s="287"/>
      <c r="E758" s="287"/>
      <c r="F758" s="287"/>
      <c r="G758" s="287"/>
      <c r="H758" s="287"/>
      <c r="I758" s="287"/>
      <c r="J758" s="287"/>
      <c r="K758" s="287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</row>
    <row r="759" spans="3:26" ht="17.25" x14ac:dyDescent="0.25">
      <c r="C759" s="287"/>
      <c r="D759" s="287"/>
      <c r="E759" s="287"/>
      <c r="F759" s="287"/>
      <c r="G759" s="287"/>
      <c r="H759" s="287"/>
      <c r="I759" s="287"/>
      <c r="J759" s="287"/>
      <c r="K759" s="287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</row>
    <row r="760" spans="3:26" ht="17.25" x14ac:dyDescent="0.25">
      <c r="C760" s="287"/>
      <c r="D760" s="287"/>
      <c r="E760" s="287"/>
      <c r="F760" s="287"/>
      <c r="G760" s="287"/>
      <c r="H760" s="287"/>
      <c r="I760" s="287"/>
      <c r="J760" s="287"/>
      <c r="K760" s="287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</row>
    <row r="761" spans="3:26" ht="17.25" x14ac:dyDescent="0.25">
      <c r="C761" s="287"/>
      <c r="D761" s="287"/>
      <c r="E761" s="287"/>
      <c r="F761" s="287"/>
      <c r="G761" s="287"/>
      <c r="H761" s="287"/>
      <c r="I761" s="287"/>
      <c r="J761" s="287"/>
      <c r="K761" s="287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</row>
    <row r="762" spans="3:26" ht="17.25" x14ac:dyDescent="0.25">
      <c r="C762" s="287"/>
      <c r="D762" s="287"/>
      <c r="E762" s="287"/>
      <c r="F762" s="287"/>
      <c r="G762" s="287"/>
      <c r="H762" s="287"/>
      <c r="I762" s="287"/>
      <c r="J762" s="287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</row>
    <row r="763" spans="3:26" ht="17.25" x14ac:dyDescent="0.25">
      <c r="C763" s="287"/>
      <c r="D763" s="287"/>
      <c r="E763" s="287"/>
      <c r="F763" s="287"/>
      <c r="G763" s="287"/>
      <c r="H763" s="287"/>
      <c r="I763" s="287"/>
      <c r="J763" s="287"/>
      <c r="K763" s="287"/>
      <c r="L763" s="287"/>
      <c r="M763" s="287"/>
      <c r="N763" s="287"/>
      <c r="O763" s="287"/>
      <c r="P763" s="287"/>
      <c r="Q763" s="287"/>
      <c r="R763" s="287"/>
      <c r="S763" s="287"/>
      <c r="T763" s="287"/>
      <c r="U763" s="287"/>
      <c r="V763" s="287"/>
      <c r="W763" s="287"/>
      <c r="X763" s="287"/>
      <c r="Y763" s="287"/>
      <c r="Z763" s="287"/>
    </row>
    <row r="764" spans="3:26" ht="17.25" x14ac:dyDescent="0.25">
      <c r="C764" s="287"/>
      <c r="D764" s="287"/>
      <c r="E764" s="287"/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</row>
    <row r="765" spans="3:26" ht="17.25" x14ac:dyDescent="0.25">
      <c r="C765" s="287"/>
      <c r="D765" s="287"/>
      <c r="E765" s="287"/>
      <c r="F765" s="287"/>
      <c r="G765" s="287"/>
      <c r="H765" s="287"/>
      <c r="I765" s="287"/>
      <c r="J765" s="287"/>
      <c r="K765" s="287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</row>
    <row r="766" spans="3:26" ht="17.25" x14ac:dyDescent="0.25">
      <c r="C766" s="287"/>
      <c r="D766" s="287"/>
      <c r="E766" s="287"/>
      <c r="F766" s="287"/>
      <c r="G766" s="287"/>
      <c r="H766" s="287"/>
      <c r="I766" s="287"/>
      <c r="J766" s="287"/>
      <c r="K766" s="287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</row>
    <row r="767" spans="3:26" ht="17.25" x14ac:dyDescent="0.25"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</row>
    <row r="768" spans="3:26" ht="17.25" x14ac:dyDescent="0.25"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</row>
    <row r="769" spans="3:26" ht="17.25" x14ac:dyDescent="0.25">
      <c r="C769" s="287"/>
      <c r="D769" s="287"/>
      <c r="E769" s="287"/>
      <c r="F769" s="287"/>
      <c r="G769" s="287"/>
      <c r="H769" s="287"/>
      <c r="I769" s="287"/>
      <c r="J769" s="287"/>
      <c r="K769" s="287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</row>
    <row r="770" spans="3:26" ht="17.25" x14ac:dyDescent="0.25">
      <c r="C770" s="287"/>
      <c r="D770" s="287"/>
      <c r="E770" s="287"/>
      <c r="F770" s="287"/>
      <c r="G770" s="287"/>
      <c r="H770" s="287"/>
      <c r="I770" s="287"/>
      <c r="J770" s="287"/>
      <c r="K770" s="287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</row>
    <row r="771" spans="3:26" ht="17.25" x14ac:dyDescent="0.25">
      <c r="C771" s="287"/>
      <c r="D771" s="287"/>
      <c r="E771" s="287"/>
      <c r="F771" s="287"/>
      <c r="G771" s="287"/>
      <c r="H771" s="287"/>
      <c r="I771" s="287"/>
      <c r="J771" s="287"/>
      <c r="K771" s="287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</row>
    <row r="772" spans="3:26" ht="17.25" x14ac:dyDescent="0.25">
      <c r="C772" s="287"/>
      <c r="D772" s="287"/>
      <c r="E772" s="287"/>
      <c r="F772" s="287"/>
      <c r="G772" s="287"/>
      <c r="H772" s="287"/>
      <c r="I772" s="287"/>
      <c r="J772" s="287"/>
      <c r="K772" s="287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</row>
    <row r="773" spans="3:26" ht="17.25" x14ac:dyDescent="0.25">
      <c r="C773" s="287"/>
      <c r="D773" s="287"/>
      <c r="E773" s="287"/>
      <c r="F773" s="287"/>
      <c r="G773" s="287"/>
      <c r="H773" s="287"/>
      <c r="I773" s="287"/>
      <c r="J773" s="287"/>
      <c r="K773" s="287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</row>
    <row r="774" spans="3:26" ht="17.25" x14ac:dyDescent="0.25">
      <c r="C774" s="287"/>
      <c r="D774" s="287"/>
      <c r="E774" s="287"/>
      <c r="F774" s="287"/>
      <c r="G774" s="287"/>
      <c r="H774" s="287"/>
      <c r="I774" s="287"/>
      <c r="J774" s="287"/>
      <c r="K774" s="287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</row>
    <row r="775" spans="3:26" ht="17.25" x14ac:dyDescent="0.25">
      <c r="C775" s="287"/>
      <c r="D775" s="287"/>
      <c r="E775" s="287"/>
      <c r="F775" s="287"/>
      <c r="G775" s="287"/>
      <c r="H775" s="287"/>
      <c r="I775" s="287"/>
      <c r="J775" s="287"/>
      <c r="K775" s="287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</row>
    <row r="776" spans="3:26" ht="17.25" x14ac:dyDescent="0.25">
      <c r="C776" s="287"/>
      <c r="D776" s="287"/>
      <c r="E776" s="287"/>
      <c r="F776" s="287"/>
      <c r="G776" s="287"/>
      <c r="H776" s="287"/>
      <c r="I776" s="287"/>
      <c r="J776" s="287"/>
      <c r="K776" s="287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</row>
    <row r="777" spans="3:26" ht="17.25" x14ac:dyDescent="0.25">
      <c r="C777" s="287"/>
      <c r="D777" s="287"/>
      <c r="E777" s="287"/>
      <c r="F777" s="287"/>
      <c r="G777" s="287"/>
      <c r="H777" s="287"/>
      <c r="I777" s="287"/>
      <c r="J777" s="287"/>
      <c r="K777" s="287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</row>
    <row r="778" spans="3:26" ht="17.25" x14ac:dyDescent="0.25">
      <c r="C778" s="287"/>
      <c r="D778" s="287"/>
      <c r="E778" s="287"/>
      <c r="F778" s="287"/>
      <c r="G778" s="287"/>
      <c r="H778" s="287"/>
      <c r="I778" s="287"/>
      <c r="J778" s="287"/>
      <c r="K778" s="287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</row>
    <row r="779" spans="3:26" ht="17.25" x14ac:dyDescent="0.25">
      <c r="C779" s="287"/>
      <c r="D779" s="287"/>
      <c r="E779" s="287"/>
      <c r="F779" s="287"/>
      <c r="G779" s="287"/>
      <c r="H779" s="287"/>
      <c r="I779" s="287"/>
      <c r="J779" s="287"/>
      <c r="K779" s="287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</row>
    <row r="780" spans="3:26" ht="17.25" x14ac:dyDescent="0.25">
      <c r="C780" s="287"/>
      <c r="D780" s="287"/>
      <c r="E780" s="287"/>
      <c r="F780" s="287"/>
      <c r="G780" s="287"/>
      <c r="H780" s="287"/>
      <c r="I780" s="287"/>
      <c r="J780" s="287"/>
      <c r="K780" s="287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</row>
    <row r="781" spans="3:26" ht="17.25" x14ac:dyDescent="0.25">
      <c r="C781" s="287"/>
      <c r="D781" s="287"/>
      <c r="E781" s="287"/>
      <c r="F781" s="287"/>
      <c r="G781" s="287"/>
      <c r="H781" s="287"/>
      <c r="I781" s="287"/>
      <c r="J781" s="287"/>
      <c r="K781" s="287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</row>
    <row r="782" spans="3:26" ht="17.25" x14ac:dyDescent="0.25">
      <c r="C782" s="287"/>
      <c r="D782" s="287"/>
      <c r="E782" s="287"/>
      <c r="F782" s="287"/>
      <c r="G782" s="287"/>
      <c r="H782" s="287"/>
      <c r="I782" s="287"/>
      <c r="J782" s="287"/>
      <c r="K782" s="287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</row>
    <row r="783" spans="3:26" ht="17.25" x14ac:dyDescent="0.25">
      <c r="C783" s="287"/>
      <c r="D783" s="287"/>
      <c r="E783" s="287"/>
      <c r="F783" s="287"/>
      <c r="G783" s="287"/>
      <c r="H783" s="287"/>
      <c r="I783" s="287"/>
      <c r="J783" s="287"/>
      <c r="K783" s="287"/>
      <c r="L783" s="287"/>
      <c r="M783" s="287"/>
      <c r="N783" s="287"/>
      <c r="O783" s="287"/>
      <c r="P783" s="287"/>
      <c r="Q783" s="287"/>
      <c r="R783" s="287"/>
      <c r="S783" s="287"/>
      <c r="T783" s="287"/>
      <c r="U783" s="287"/>
      <c r="V783" s="287"/>
      <c r="W783" s="287"/>
      <c r="X783" s="287"/>
      <c r="Y783" s="287"/>
      <c r="Z783" s="287"/>
    </row>
    <row r="784" spans="3:26" ht="17.25" x14ac:dyDescent="0.25">
      <c r="C784" s="287"/>
      <c r="D784" s="287"/>
      <c r="E784" s="287"/>
      <c r="F784" s="287"/>
      <c r="G784" s="287"/>
      <c r="H784" s="287"/>
      <c r="I784" s="287"/>
      <c r="J784" s="287"/>
      <c r="K784" s="287"/>
      <c r="L784" s="287"/>
      <c r="M784" s="287"/>
      <c r="N784" s="287"/>
      <c r="O784" s="287"/>
      <c r="P784" s="287"/>
      <c r="Q784" s="287"/>
      <c r="R784" s="287"/>
      <c r="S784" s="287"/>
      <c r="T784" s="287"/>
      <c r="U784" s="287"/>
      <c r="V784" s="287"/>
      <c r="W784" s="287"/>
      <c r="X784" s="287"/>
      <c r="Y784" s="287"/>
      <c r="Z784" s="287"/>
    </row>
    <row r="785" spans="3:26" ht="17.25" x14ac:dyDescent="0.25">
      <c r="C785" s="287"/>
      <c r="D785" s="287"/>
      <c r="E785" s="287"/>
      <c r="F785" s="287"/>
      <c r="G785" s="287"/>
      <c r="H785" s="287"/>
      <c r="I785" s="287"/>
      <c r="J785" s="287"/>
      <c r="K785" s="287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</row>
    <row r="786" spans="3:26" ht="17.25" x14ac:dyDescent="0.25">
      <c r="C786" s="287"/>
      <c r="D786" s="287"/>
      <c r="E786" s="287"/>
      <c r="F786" s="287"/>
      <c r="G786" s="287"/>
      <c r="H786" s="287"/>
      <c r="I786" s="287"/>
      <c r="J786" s="287"/>
      <c r="K786" s="287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</row>
    <row r="787" spans="3:26" ht="17.25" x14ac:dyDescent="0.25">
      <c r="C787" s="287"/>
      <c r="D787" s="287"/>
      <c r="E787" s="287"/>
      <c r="F787" s="287"/>
      <c r="G787" s="287"/>
      <c r="H787" s="287"/>
      <c r="I787" s="287"/>
      <c r="J787" s="287"/>
      <c r="K787" s="287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</row>
    <row r="788" spans="3:26" ht="17.25" x14ac:dyDescent="0.25">
      <c r="C788" s="287"/>
      <c r="D788" s="287"/>
      <c r="E788" s="287"/>
      <c r="F788" s="287"/>
      <c r="G788" s="287"/>
      <c r="H788" s="287"/>
      <c r="I788" s="287"/>
      <c r="J788" s="287"/>
      <c r="K788" s="287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</row>
    <row r="789" spans="3:26" ht="17.25" x14ac:dyDescent="0.25">
      <c r="C789" s="287"/>
      <c r="D789" s="287"/>
      <c r="E789" s="287"/>
      <c r="F789" s="287"/>
      <c r="G789" s="287"/>
      <c r="H789" s="287"/>
      <c r="I789" s="287"/>
      <c r="J789" s="287"/>
      <c r="K789" s="287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</row>
    <row r="790" spans="3:26" ht="17.25" x14ac:dyDescent="0.25">
      <c r="C790" s="287"/>
      <c r="D790" s="287"/>
      <c r="E790" s="287"/>
      <c r="F790" s="287"/>
      <c r="G790" s="287"/>
      <c r="H790" s="287"/>
      <c r="I790" s="287"/>
      <c r="J790" s="287"/>
      <c r="K790" s="287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</row>
    <row r="791" spans="3:26" ht="17.25" x14ac:dyDescent="0.25">
      <c r="C791" s="287"/>
      <c r="D791" s="287"/>
      <c r="E791" s="287"/>
      <c r="F791" s="287"/>
      <c r="G791" s="287"/>
      <c r="H791" s="287"/>
      <c r="I791" s="287"/>
      <c r="J791" s="287"/>
      <c r="K791" s="287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</row>
    <row r="792" spans="3:26" ht="17.25" x14ac:dyDescent="0.25">
      <c r="C792" s="287"/>
      <c r="D792" s="287"/>
      <c r="E792" s="287"/>
      <c r="F792" s="287"/>
      <c r="G792" s="287"/>
      <c r="H792" s="287"/>
      <c r="I792" s="287"/>
      <c r="J792" s="287"/>
      <c r="K792" s="287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</row>
    <row r="793" spans="3:26" ht="17.25" x14ac:dyDescent="0.25">
      <c r="C793" s="287"/>
      <c r="D793" s="287"/>
      <c r="E793" s="287"/>
      <c r="F793" s="287"/>
      <c r="G793" s="287"/>
      <c r="H793" s="287"/>
      <c r="I793" s="287"/>
      <c r="J793" s="287"/>
      <c r="K793" s="287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</row>
    <row r="794" spans="3:26" ht="17.25" x14ac:dyDescent="0.25">
      <c r="C794" s="287"/>
      <c r="D794" s="287"/>
      <c r="E794" s="287"/>
      <c r="F794" s="287"/>
      <c r="G794" s="287"/>
      <c r="H794" s="287"/>
      <c r="I794" s="287"/>
      <c r="J794" s="287"/>
      <c r="K794" s="287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</row>
    <row r="795" spans="3:26" ht="17.25" x14ac:dyDescent="0.25">
      <c r="C795" s="287"/>
      <c r="D795" s="287"/>
      <c r="E795" s="287"/>
      <c r="F795" s="287"/>
      <c r="G795" s="287"/>
      <c r="H795" s="287"/>
      <c r="I795" s="287"/>
      <c r="J795" s="287"/>
      <c r="K795" s="287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</row>
    <row r="796" spans="3:26" ht="17.25" x14ac:dyDescent="0.25">
      <c r="C796" s="287"/>
      <c r="D796" s="287"/>
      <c r="E796" s="287"/>
      <c r="F796" s="287"/>
      <c r="G796" s="287"/>
      <c r="H796" s="287"/>
      <c r="I796" s="287"/>
      <c r="J796" s="287"/>
      <c r="K796" s="287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</row>
    <row r="797" spans="3:26" ht="17.25" x14ac:dyDescent="0.25">
      <c r="C797" s="287"/>
      <c r="D797" s="287"/>
      <c r="E797" s="287"/>
      <c r="F797" s="287"/>
      <c r="G797" s="287"/>
      <c r="H797" s="287"/>
      <c r="I797" s="287"/>
      <c r="J797" s="287"/>
      <c r="K797" s="287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</row>
    <row r="798" spans="3:26" ht="17.25" x14ac:dyDescent="0.25">
      <c r="C798" s="287"/>
      <c r="D798" s="287"/>
      <c r="E798" s="287"/>
      <c r="F798" s="287"/>
      <c r="G798" s="287"/>
      <c r="H798" s="287"/>
      <c r="I798" s="287"/>
      <c r="J798" s="287"/>
      <c r="K798" s="287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</row>
    <row r="799" spans="3:26" ht="17.25" x14ac:dyDescent="0.25">
      <c r="C799" s="287"/>
      <c r="D799" s="287"/>
      <c r="E799" s="287"/>
      <c r="F799" s="287"/>
      <c r="G799" s="287"/>
      <c r="H799" s="287"/>
      <c r="I799" s="287"/>
      <c r="J799" s="287"/>
      <c r="K799" s="287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</row>
    <row r="800" spans="3:26" ht="17.25" x14ac:dyDescent="0.25">
      <c r="C800" s="287"/>
      <c r="D800" s="287"/>
      <c r="E800" s="287"/>
      <c r="F800" s="287"/>
      <c r="G800" s="287"/>
      <c r="H800" s="287"/>
      <c r="I800" s="287"/>
      <c r="J800" s="287"/>
      <c r="K800" s="287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</row>
    <row r="801" spans="3:26" ht="17.25" x14ac:dyDescent="0.25">
      <c r="C801" s="287"/>
      <c r="D801" s="287"/>
      <c r="E801" s="287"/>
      <c r="F801" s="287"/>
      <c r="G801" s="287"/>
      <c r="H801" s="287"/>
      <c r="I801" s="287"/>
      <c r="J801" s="287"/>
      <c r="K801" s="287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</row>
    <row r="802" spans="3:26" ht="17.25" x14ac:dyDescent="0.25">
      <c r="C802" s="287"/>
      <c r="D802" s="287"/>
      <c r="E802" s="287"/>
      <c r="F802" s="287"/>
      <c r="G802" s="287"/>
      <c r="H802" s="287"/>
      <c r="I802" s="287"/>
      <c r="J802" s="287"/>
      <c r="K802" s="287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</row>
  </sheetData>
  <autoFilter ref="B6:Z29">
    <sortState ref="B9:Z100">
      <sortCondition ref="B6:B103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69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03" t="s">
        <v>358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8"/>
      <c r="S1" s="28"/>
      <c r="T1" s="28"/>
      <c r="U1" s="28"/>
      <c r="V1" s="28"/>
      <c r="W1" s="28"/>
    </row>
    <row r="2" spans="2:24" ht="24" customHeight="1" x14ac:dyDescent="0.25">
      <c r="B2" s="406" t="s">
        <v>355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28"/>
      <c r="S2" s="28"/>
      <c r="T2" s="28"/>
      <c r="U2" s="28"/>
      <c r="V2" s="28"/>
      <c r="W2" s="28"/>
    </row>
    <row r="3" spans="2:24" ht="17.25" x14ac:dyDescent="0.25">
      <c r="B3" s="71" t="s">
        <v>231</v>
      </c>
      <c r="C3" s="77" t="s">
        <v>2</v>
      </c>
      <c r="D3" s="76" t="s">
        <v>198</v>
      </c>
      <c r="E3" s="72" t="s">
        <v>243</v>
      </c>
      <c r="F3" s="77" t="s">
        <v>244</v>
      </c>
      <c r="G3" s="77" t="s">
        <v>279</v>
      </c>
      <c r="H3" s="77" t="s">
        <v>211</v>
      </c>
      <c r="I3" s="60"/>
      <c r="J3" s="63"/>
      <c r="K3" s="71" t="s">
        <v>235</v>
      </c>
      <c r="L3" s="77" t="s">
        <v>2</v>
      </c>
      <c r="M3" s="77" t="s">
        <v>198</v>
      </c>
      <c r="N3" s="77" t="s">
        <v>243</v>
      </c>
      <c r="O3" s="76" t="s">
        <v>244</v>
      </c>
      <c r="P3" s="73" t="s">
        <v>279</v>
      </c>
      <c r="Q3" s="77" t="s">
        <v>214</v>
      </c>
      <c r="R3" s="30"/>
      <c r="S3" s="30"/>
      <c r="T3" s="30"/>
      <c r="U3" s="30"/>
      <c r="V3" s="30"/>
      <c r="W3" s="30"/>
    </row>
    <row r="4" spans="2:24" ht="17.25" x14ac:dyDescent="0.3">
      <c r="B4" s="282">
        <v>1</v>
      </c>
      <c r="C4" s="351" t="s">
        <v>14</v>
      </c>
      <c r="D4" s="302">
        <v>16</v>
      </c>
      <c r="E4" s="302" t="s">
        <v>377</v>
      </c>
      <c r="F4" s="298" t="s">
        <v>72</v>
      </c>
      <c r="G4" s="302">
        <v>16</v>
      </c>
      <c r="H4" s="334">
        <v>0.52700000000000002</v>
      </c>
      <c r="I4" s="104" t="s">
        <v>283</v>
      </c>
      <c r="J4" s="105"/>
      <c r="K4" s="147">
        <v>1</v>
      </c>
      <c r="L4" s="351" t="s">
        <v>16</v>
      </c>
      <c r="M4" s="302">
        <v>7</v>
      </c>
      <c r="N4" s="302" t="s">
        <v>376</v>
      </c>
      <c r="O4" s="298" t="s">
        <v>113</v>
      </c>
      <c r="P4" s="302">
        <v>19</v>
      </c>
      <c r="Q4" s="302">
        <v>38</v>
      </c>
      <c r="R4" s="29" t="s">
        <v>283</v>
      </c>
      <c r="V4" s="32"/>
      <c r="W4" s="29"/>
    </row>
    <row r="5" spans="2:24" ht="17.25" x14ac:dyDescent="0.3">
      <c r="B5" s="282">
        <v>2</v>
      </c>
      <c r="C5" s="352" t="s">
        <v>12</v>
      </c>
      <c r="D5" s="303">
        <v>24</v>
      </c>
      <c r="E5" s="303" t="s">
        <v>364</v>
      </c>
      <c r="F5" s="300" t="s">
        <v>183</v>
      </c>
      <c r="G5" s="303">
        <v>16</v>
      </c>
      <c r="H5" s="339">
        <v>0.51100000000000001</v>
      </c>
      <c r="I5" s="104"/>
      <c r="J5" s="105"/>
      <c r="K5" s="147">
        <v>2</v>
      </c>
      <c r="L5" s="352" t="s">
        <v>13</v>
      </c>
      <c r="M5" s="303">
        <v>8</v>
      </c>
      <c r="N5" s="303" t="s">
        <v>354</v>
      </c>
      <c r="O5" s="300" t="s">
        <v>39</v>
      </c>
      <c r="P5" s="303">
        <v>17</v>
      </c>
      <c r="Q5" s="303">
        <v>35</v>
      </c>
      <c r="R5" s="29"/>
      <c r="V5" s="32"/>
      <c r="W5" s="29"/>
    </row>
    <row r="6" spans="2:24" ht="17.25" x14ac:dyDescent="0.3">
      <c r="B6" s="282">
        <v>3</v>
      </c>
      <c r="C6" s="351" t="s">
        <v>12</v>
      </c>
      <c r="D6" s="302">
        <v>7</v>
      </c>
      <c r="E6" s="302" t="s">
        <v>365</v>
      </c>
      <c r="F6" s="298" t="s">
        <v>192</v>
      </c>
      <c r="G6" s="302">
        <v>14</v>
      </c>
      <c r="H6" s="334">
        <v>0.49099999999999999</v>
      </c>
      <c r="I6" s="104"/>
      <c r="J6" s="105"/>
      <c r="K6" s="147">
        <v>2</v>
      </c>
      <c r="L6" s="351" t="s">
        <v>12</v>
      </c>
      <c r="M6" s="302">
        <v>21</v>
      </c>
      <c r="N6" s="302" t="s">
        <v>368</v>
      </c>
      <c r="O6" s="298" t="s">
        <v>187</v>
      </c>
      <c r="P6" s="302">
        <v>20</v>
      </c>
      <c r="Q6" s="302">
        <v>35</v>
      </c>
      <c r="R6" s="29"/>
      <c r="V6" s="32"/>
      <c r="W6" s="29"/>
    </row>
    <row r="7" spans="2:24" ht="17.25" x14ac:dyDescent="0.3">
      <c r="B7" s="282">
        <v>4</v>
      </c>
      <c r="C7" s="352" t="s">
        <v>14</v>
      </c>
      <c r="D7" s="303">
        <v>4</v>
      </c>
      <c r="E7" s="303" t="s">
        <v>381</v>
      </c>
      <c r="F7" s="300" t="s">
        <v>71</v>
      </c>
      <c r="G7" s="303">
        <v>20</v>
      </c>
      <c r="H7" s="339">
        <v>0.48699999999999999</v>
      </c>
      <c r="I7" s="104"/>
      <c r="J7" s="105"/>
      <c r="K7" s="147">
        <v>3</v>
      </c>
      <c r="L7" s="352" t="s">
        <v>11</v>
      </c>
      <c r="M7" s="303">
        <v>12</v>
      </c>
      <c r="N7" s="303" t="s">
        <v>386</v>
      </c>
      <c r="O7" s="300" t="s">
        <v>153</v>
      </c>
      <c r="P7" s="303">
        <v>19</v>
      </c>
      <c r="Q7" s="303">
        <v>32</v>
      </c>
      <c r="R7" s="29"/>
      <c r="V7" s="32"/>
      <c r="W7" s="29"/>
    </row>
    <row r="8" spans="2:24" ht="17.25" x14ac:dyDescent="0.3">
      <c r="B8" s="282">
        <v>5</v>
      </c>
      <c r="C8" s="351" t="s">
        <v>12</v>
      </c>
      <c r="D8" s="302">
        <v>9</v>
      </c>
      <c r="E8" s="302" t="s">
        <v>366</v>
      </c>
      <c r="F8" s="298" t="s">
        <v>189</v>
      </c>
      <c r="G8" s="302">
        <v>17</v>
      </c>
      <c r="H8" s="334">
        <v>0.47599999999999998</v>
      </c>
      <c r="I8" s="104"/>
      <c r="J8" s="105"/>
      <c r="K8" s="147">
        <v>4</v>
      </c>
      <c r="L8" s="351" t="s">
        <v>14</v>
      </c>
      <c r="M8" s="302">
        <v>1</v>
      </c>
      <c r="N8" s="302" t="s">
        <v>380</v>
      </c>
      <c r="O8" s="298" t="s">
        <v>68</v>
      </c>
      <c r="P8" s="302">
        <v>20</v>
      </c>
      <c r="Q8" s="302">
        <v>31</v>
      </c>
      <c r="R8" s="29"/>
      <c r="V8" s="32"/>
      <c r="W8" s="29"/>
    </row>
    <row r="9" spans="2:24" ht="17.25" x14ac:dyDescent="0.3">
      <c r="B9" s="282">
        <v>6</v>
      </c>
      <c r="C9" s="352" t="s">
        <v>14</v>
      </c>
      <c r="D9" s="303">
        <v>1</v>
      </c>
      <c r="E9" s="303" t="s">
        <v>380</v>
      </c>
      <c r="F9" s="300" t="s">
        <v>68</v>
      </c>
      <c r="G9" s="303">
        <v>20</v>
      </c>
      <c r="H9" s="339">
        <v>0.442</v>
      </c>
      <c r="I9" s="104"/>
      <c r="J9" s="105"/>
      <c r="K9" s="147">
        <v>4</v>
      </c>
      <c r="L9" s="352" t="s">
        <v>16</v>
      </c>
      <c r="M9" s="303">
        <v>8</v>
      </c>
      <c r="N9" s="303" t="s">
        <v>374</v>
      </c>
      <c r="O9" s="300" t="s">
        <v>111</v>
      </c>
      <c r="P9" s="303">
        <v>20</v>
      </c>
      <c r="Q9" s="303">
        <v>31</v>
      </c>
      <c r="R9" s="29"/>
      <c r="V9" s="32"/>
      <c r="W9" s="34"/>
    </row>
    <row r="10" spans="2:24" ht="17.25" x14ac:dyDescent="0.3">
      <c r="B10" s="282">
        <v>6</v>
      </c>
      <c r="C10" s="351" t="s">
        <v>16</v>
      </c>
      <c r="D10" s="302">
        <v>21</v>
      </c>
      <c r="E10" s="302" t="s">
        <v>372</v>
      </c>
      <c r="F10" s="298" t="s">
        <v>103</v>
      </c>
      <c r="G10" s="302">
        <v>19</v>
      </c>
      <c r="H10" s="334">
        <v>0.442</v>
      </c>
      <c r="I10" s="104"/>
      <c r="J10" s="105"/>
      <c r="K10" s="147">
        <v>5</v>
      </c>
      <c r="L10" s="351" t="s">
        <v>11</v>
      </c>
      <c r="M10" s="302">
        <v>51</v>
      </c>
      <c r="N10" s="302" t="s">
        <v>384</v>
      </c>
      <c r="O10" s="298" t="s">
        <v>151</v>
      </c>
      <c r="P10" s="302">
        <v>18</v>
      </c>
      <c r="Q10" s="302">
        <v>30</v>
      </c>
      <c r="R10" s="29"/>
      <c r="V10" s="32"/>
      <c r="W10" s="29"/>
    </row>
    <row r="11" spans="2:24" ht="17.25" x14ac:dyDescent="0.3">
      <c r="B11" s="282">
        <v>7</v>
      </c>
      <c r="C11" s="352" t="s">
        <v>11</v>
      </c>
      <c r="D11" s="303">
        <v>47</v>
      </c>
      <c r="E11" s="303" t="s">
        <v>385</v>
      </c>
      <c r="F11" s="300" t="s">
        <v>145</v>
      </c>
      <c r="G11" s="303">
        <v>20</v>
      </c>
      <c r="H11" s="339">
        <v>0.439</v>
      </c>
      <c r="I11" s="104"/>
      <c r="J11" s="105"/>
      <c r="K11" s="147">
        <v>6</v>
      </c>
      <c r="L11" s="352" t="s">
        <v>12</v>
      </c>
      <c r="M11" s="303">
        <v>9</v>
      </c>
      <c r="N11" s="303" t="s">
        <v>366</v>
      </c>
      <c r="O11" s="300" t="s">
        <v>189</v>
      </c>
      <c r="P11" s="303">
        <v>17</v>
      </c>
      <c r="Q11" s="303">
        <v>29</v>
      </c>
      <c r="R11" s="29"/>
      <c r="V11" s="32"/>
      <c r="W11" s="29"/>
    </row>
    <row r="12" spans="2:24" ht="17.25" x14ac:dyDescent="0.3">
      <c r="B12" s="282">
        <v>8</v>
      </c>
      <c r="C12" s="351" t="s">
        <v>13</v>
      </c>
      <c r="D12" s="302">
        <v>7</v>
      </c>
      <c r="E12" s="302" t="s">
        <v>353</v>
      </c>
      <c r="F12" s="298" t="s">
        <v>37</v>
      </c>
      <c r="G12" s="302">
        <v>18</v>
      </c>
      <c r="H12" s="334">
        <v>0.437</v>
      </c>
      <c r="I12" s="104"/>
      <c r="J12" s="105"/>
      <c r="K12" s="147">
        <v>7</v>
      </c>
      <c r="L12" s="351" t="s">
        <v>11</v>
      </c>
      <c r="M12" s="302">
        <v>29</v>
      </c>
      <c r="N12" s="302" t="s">
        <v>387</v>
      </c>
      <c r="O12" s="298" t="s">
        <v>155</v>
      </c>
      <c r="P12" s="302">
        <v>20</v>
      </c>
      <c r="Q12" s="302">
        <v>28</v>
      </c>
      <c r="R12" s="29"/>
      <c r="V12" s="32"/>
      <c r="W12" s="29"/>
    </row>
    <row r="13" spans="2:24" ht="17.25" x14ac:dyDescent="0.3">
      <c r="B13" s="282">
        <v>8</v>
      </c>
      <c r="C13" s="352" t="s">
        <v>16</v>
      </c>
      <c r="D13" s="303">
        <v>8</v>
      </c>
      <c r="E13" s="303" t="s">
        <v>374</v>
      </c>
      <c r="F13" s="300" t="s">
        <v>111</v>
      </c>
      <c r="G13" s="303">
        <v>20</v>
      </c>
      <c r="H13" s="339">
        <v>0.437</v>
      </c>
      <c r="I13" s="104"/>
      <c r="J13" s="105"/>
      <c r="K13" s="147">
        <v>8</v>
      </c>
      <c r="L13" s="352" t="s">
        <v>11</v>
      </c>
      <c r="M13" s="303">
        <v>23</v>
      </c>
      <c r="N13" s="303" t="s">
        <v>383</v>
      </c>
      <c r="O13" s="300" t="s">
        <v>242</v>
      </c>
      <c r="P13" s="303">
        <v>16</v>
      </c>
      <c r="Q13" s="303">
        <v>26</v>
      </c>
      <c r="R13" s="29"/>
      <c r="V13" s="32"/>
      <c r="W13" s="29"/>
      <c r="X13" s="28"/>
    </row>
    <row r="14" spans="2:24" ht="17.25" x14ac:dyDescent="0.25">
      <c r="B14" s="404"/>
      <c r="C14" s="404"/>
      <c r="D14" s="404"/>
      <c r="E14" s="404"/>
      <c r="F14" s="404"/>
      <c r="G14" s="404"/>
      <c r="H14" s="404"/>
      <c r="I14" s="188"/>
      <c r="J14" s="105"/>
      <c r="K14" s="400"/>
      <c r="L14" s="400"/>
      <c r="M14" s="400"/>
      <c r="N14" s="400"/>
      <c r="O14" s="400"/>
      <c r="P14" s="400"/>
      <c r="Q14" s="400"/>
      <c r="R14" s="38"/>
      <c r="S14" s="38"/>
      <c r="T14" s="38"/>
      <c r="U14" s="38"/>
      <c r="V14" s="40"/>
      <c r="W14" s="38"/>
      <c r="X14" s="36"/>
    </row>
    <row r="15" spans="2:24" ht="2.4500000000000002" customHeight="1" x14ac:dyDescent="0.25">
      <c r="B15" s="405"/>
      <c r="C15" s="405"/>
      <c r="D15" s="405"/>
      <c r="E15" s="405"/>
      <c r="F15" s="405"/>
      <c r="G15" s="405"/>
      <c r="H15" s="405"/>
      <c r="I15" s="189"/>
      <c r="J15" s="105"/>
      <c r="K15" s="185"/>
      <c r="L15" s="190"/>
      <c r="M15" s="190"/>
      <c r="N15" s="190"/>
      <c r="O15" s="190"/>
      <c r="P15" s="190"/>
      <c r="Q15" s="190"/>
      <c r="R15" s="29"/>
      <c r="S15" s="29"/>
      <c r="T15" s="29"/>
      <c r="U15" s="29"/>
      <c r="V15" s="32"/>
      <c r="W15" s="29"/>
      <c r="X15" s="28"/>
    </row>
    <row r="16" spans="2:24" ht="17.25" x14ac:dyDescent="0.25">
      <c r="B16" s="78" t="s">
        <v>238</v>
      </c>
      <c r="C16" s="73" t="s">
        <v>2</v>
      </c>
      <c r="D16" s="76" t="s">
        <v>198</v>
      </c>
      <c r="E16" s="76" t="s">
        <v>243</v>
      </c>
      <c r="F16" s="76" t="s">
        <v>244</v>
      </c>
      <c r="G16" s="73" t="s">
        <v>279</v>
      </c>
      <c r="H16" s="77" t="s">
        <v>217</v>
      </c>
      <c r="I16" s="67"/>
      <c r="J16" s="105"/>
      <c r="K16" s="78" t="s">
        <v>229</v>
      </c>
      <c r="L16" s="73" t="s">
        <v>2</v>
      </c>
      <c r="M16" s="76" t="s">
        <v>198</v>
      </c>
      <c r="N16" s="73" t="s">
        <v>243</v>
      </c>
      <c r="O16" s="76" t="s">
        <v>244</v>
      </c>
      <c r="P16" s="76" t="s">
        <v>279</v>
      </c>
      <c r="Q16" s="77" t="s">
        <v>209</v>
      </c>
      <c r="R16" s="29"/>
      <c r="S16" s="29"/>
      <c r="T16" s="29"/>
      <c r="U16" s="29"/>
      <c r="V16" s="32"/>
      <c r="W16" s="29"/>
      <c r="X16" s="28"/>
    </row>
    <row r="17" spans="2:24" ht="17.25" x14ac:dyDescent="0.3">
      <c r="B17" s="96">
        <v>1</v>
      </c>
      <c r="C17" s="351" t="s">
        <v>14</v>
      </c>
      <c r="D17" s="302">
        <v>16</v>
      </c>
      <c r="E17" s="302" t="s">
        <v>377</v>
      </c>
      <c r="F17" s="298" t="s">
        <v>72</v>
      </c>
      <c r="G17" s="302">
        <v>16</v>
      </c>
      <c r="H17" s="334">
        <v>0.60299999999999998</v>
      </c>
      <c r="I17" s="104" t="s">
        <v>283</v>
      </c>
      <c r="J17" s="105"/>
      <c r="K17" s="96">
        <v>1</v>
      </c>
      <c r="L17" s="351" t="s">
        <v>14</v>
      </c>
      <c r="M17" s="302">
        <v>16</v>
      </c>
      <c r="N17" s="302" t="s">
        <v>377</v>
      </c>
      <c r="O17" s="298" t="s">
        <v>72</v>
      </c>
      <c r="P17" s="302">
        <v>16</v>
      </c>
      <c r="Q17" s="302">
        <v>6</v>
      </c>
      <c r="R17" s="29" t="s">
        <v>283</v>
      </c>
      <c r="T17" s="29"/>
      <c r="U17" s="29"/>
      <c r="V17" s="32"/>
      <c r="W17" s="29"/>
      <c r="X17" s="28"/>
    </row>
    <row r="18" spans="2:24" ht="17.25" x14ac:dyDescent="0.3">
      <c r="B18" s="96">
        <v>2</v>
      </c>
      <c r="C18" s="352" t="s">
        <v>12</v>
      </c>
      <c r="D18" s="303">
        <v>38</v>
      </c>
      <c r="E18" s="303" t="s">
        <v>367</v>
      </c>
      <c r="F18" s="300" t="s">
        <v>185</v>
      </c>
      <c r="G18" s="303">
        <v>13</v>
      </c>
      <c r="H18" s="339">
        <v>0.58599999999999997</v>
      </c>
      <c r="I18" s="104"/>
      <c r="J18" s="105"/>
      <c r="K18" s="96">
        <v>2</v>
      </c>
      <c r="L18" s="352" t="s">
        <v>13</v>
      </c>
      <c r="M18" s="303">
        <v>11</v>
      </c>
      <c r="N18" s="303" t="s">
        <v>350</v>
      </c>
      <c r="O18" s="300" t="s">
        <v>46</v>
      </c>
      <c r="P18" s="303">
        <v>11</v>
      </c>
      <c r="Q18" s="303">
        <v>4</v>
      </c>
      <c r="R18" s="29"/>
      <c r="T18" s="29"/>
      <c r="V18" s="32"/>
      <c r="W18" s="29"/>
      <c r="X18" s="28"/>
    </row>
    <row r="19" spans="2:24" ht="17.25" x14ac:dyDescent="0.3">
      <c r="B19" s="96">
        <v>3</v>
      </c>
      <c r="C19" s="351" t="s">
        <v>12</v>
      </c>
      <c r="D19" s="302">
        <v>24</v>
      </c>
      <c r="E19" s="302" t="s">
        <v>364</v>
      </c>
      <c r="F19" s="298" t="s">
        <v>183</v>
      </c>
      <c r="G19" s="302">
        <v>16</v>
      </c>
      <c r="H19" s="334">
        <v>0.57699999999999996</v>
      </c>
      <c r="I19" s="104"/>
      <c r="J19" s="105"/>
      <c r="K19" s="96">
        <v>3</v>
      </c>
      <c r="L19" s="351" t="s">
        <v>14</v>
      </c>
      <c r="M19" s="302">
        <v>7</v>
      </c>
      <c r="N19" s="302" t="s">
        <v>378</v>
      </c>
      <c r="O19" s="298" t="s">
        <v>67</v>
      </c>
      <c r="P19" s="302">
        <v>20</v>
      </c>
      <c r="Q19" s="302">
        <v>3</v>
      </c>
      <c r="R19" s="29"/>
      <c r="T19" s="29"/>
      <c r="V19" s="32"/>
      <c r="W19" s="29"/>
      <c r="X19" s="28"/>
    </row>
    <row r="20" spans="2:24" ht="17.25" x14ac:dyDescent="0.3">
      <c r="B20" s="96">
        <v>4</v>
      </c>
      <c r="C20" s="352" t="s">
        <v>12</v>
      </c>
      <c r="D20" s="303">
        <v>9</v>
      </c>
      <c r="E20" s="303" t="s">
        <v>366</v>
      </c>
      <c r="F20" s="300" t="s">
        <v>189</v>
      </c>
      <c r="G20" s="303">
        <v>17</v>
      </c>
      <c r="H20" s="339">
        <v>0.56599999999999995</v>
      </c>
      <c r="I20" s="104"/>
      <c r="J20" s="105"/>
      <c r="K20" s="96">
        <v>3</v>
      </c>
      <c r="L20" s="352" t="s">
        <v>11</v>
      </c>
      <c r="M20" s="303">
        <v>34</v>
      </c>
      <c r="N20" s="303" t="s">
        <v>382</v>
      </c>
      <c r="O20" s="300" t="s">
        <v>154</v>
      </c>
      <c r="P20" s="303">
        <v>19</v>
      </c>
      <c r="Q20" s="303">
        <v>3</v>
      </c>
      <c r="R20" s="29"/>
      <c r="T20" s="29"/>
      <c r="V20" s="32"/>
      <c r="W20" s="34"/>
      <c r="X20" s="28"/>
    </row>
    <row r="21" spans="2:24" ht="17.25" x14ac:dyDescent="0.3">
      <c r="B21" s="96">
        <v>5</v>
      </c>
      <c r="C21" s="351" t="s">
        <v>11</v>
      </c>
      <c r="D21" s="302">
        <v>47</v>
      </c>
      <c r="E21" s="302" t="s">
        <v>385</v>
      </c>
      <c r="F21" s="298" t="s">
        <v>145</v>
      </c>
      <c r="G21" s="302">
        <v>20</v>
      </c>
      <c r="H21" s="334">
        <v>0.55600000000000005</v>
      </c>
      <c r="I21" s="104"/>
      <c r="J21" s="105"/>
      <c r="K21" s="96">
        <v>3</v>
      </c>
      <c r="L21" s="351" t="s">
        <v>14</v>
      </c>
      <c r="M21" s="302">
        <v>61</v>
      </c>
      <c r="N21" s="302" t="s">
        <v>379</v>
      </c>
      <c r="O21" s="298" t="s">
        <v>74</v>
      </c>
      <c r="P21" s="302">
        <v>16</v>
      </c>
      <c r="Q21" s="302">
        <v>3</v>
      </c>
      <c r="R21" s="29"/>
      <c r="T21" s="29"/>
      <c r="V21" s="32"/>
      <c r="W21" s="29"/>
      <c r="X21" s="29"/>
    </row>
    <row r="22" spans="2:24" ht="17.25" x14ac:dyDescent="0.3">
      <c r="B22" s="96">
        <v>6</v>
      </c>
      <c r="C22" s="352" t="s">
        <v>14</v>
      </c>
      <c r="D22" s="303">
        <v>4</v>
      </c>
      <c r="E22" s="303" t="s">
        <v>381</v>
      </c>
      <c r="F22" s="300" t="s">
        <v>71</v>
      </c>
      <c r="G22" s="303">
        <v>20</v>
      </c>
      <c r="H22" s="339">
        <v>0.55200000000000005</v>
      </c>
      <c r="I22" s="104"/>
      <c r="J22" s="105"/>
      <c r="K22" s="96">
        <v>3</v>
      </c>
      <c r="L22" s="352" t="s">
        <v>12</v>
      </c>
      <c r="M22" s="303">
        <v>38</v>
      </c>
      <c r="N22" s="303" t="s">
        <v>367</v>
      </c>
      <c r="O22" s="300" t="s">
        <v>185</v>
      </c>
      <c r="P22" s="303">
        <v>13</v>
      </c>
      <c r="Q22" s="303">
        <v>3</v>
      </c>
      <c r="R22" s="29"/>
      <c r="T22" s="29"/>
      <c r="V22" s="32"/>
      <c r="W22" s="29"/>
      <c r="X22" s="29"/>
    </row>
    <row r="23" spans="2:24" ht="17.25" x14ac:dyDescent="0.3">
      <c r="B23" s="96">
        <v>6</v>
      </c>
      <c r="C23" s="351" t="s">
        <v>16</v>
      </c>
      <c r="D23" s="302">
        <v>91</v>
      </c>
      <c r="E23" s="302" t="s">
        <v>375</v>
      </c>
      <c r="F23" s="298" t="s">
        <v>115</v>
      </c>
      <c r="G23" s="302">
        <v>14</v>
      </c>
      <c r="H23" s="334">
        <v>0.55200000000000005</v>
      </c>
      <c r="I23" s="104"/>
      <c r="J23" s="105"/>
      <c r="K23" s="96">
        <v>4</v>
      </c>
      <c r="L23" s="351" t="s">
        <v>16</v>
      </c>
      <c r="M23" s="302">
        <v>8</v>
      </c>
      <c r="N23" s="302" t="s">
        <v>374</v>
      </c>
      <c r="O23" s="298" t="s">
        <v>111</v>
      </c>
      <c r="P23" s="302">
        <v>20</v>
      </c>
      <c r="Q23" s="302">
        <v>2</v>
      </c>
      <c r="R23" s="29"/>
      <c r="T23" s="29"/>
      <c r="V23" s="32"/>
      <c r="W23" s="29"/>
      <c r="X23" s="29"/>
    </row>
    <row r="24" spans="2:24" ht="17.25" x14ac:dyDescent="0.3">
      <c r="B24" s="96">
        <v>7</v>
      </c>
      <c r="C24" s="352" t="s">
        <v>11</v>
      </c>
      <c r="D24" s="303">
        <v>34</v>
      </c>
      <c r="E24" s="303" t="s">
        <v>382</v>
      </c>
      <c r="F24" s="300" t="s">
        <v>154</v>
      </c>
      <c r="G24" s="303">
        <v>19</v>
      </c>
      <c r="H24" s="339">
        <v>0.54300000000000004</v>
      </c>
      <c r="I24" s="125"/>
      <c r="J24" s="187"/>
      <c r="K24" s="96">
        <v>4</v>
      </c>
      <c r="L24" s="352" t="s">
        <v>14</v>
      </c>
      <c r="M24" s="303">
        <v>1</v>
      </c>
      <c r="N24" s="303" t="s">
        <v>380</v>
      </c>
      <c r="O24" s="300" t="s">
        <v>68</v>
      </c>
      <c r="P24" s="303">
        <v>20</v>
      </c>
      <c r="Q24" s="303">
        <v>2</v>
      </c>
      <c r="R24" s="29"/>
      <c r="T24" s="29"/>
      <c r="V24" s="32"/>
      <c r="W24" s="29"/>
      <c r="X24" s="29"/>
    </row>
    <row r="25" spans="2:24" ht="17.25" x14ac:dyDescent="0.3">
      <c r="B25" s="96">
        <v>8</v>
      </c>
      <c r="C25" s="351" t="s">
        <v>12</v>
      </c>
      <c r="D25" s="302">
        <v>7</v>
      </c>
      <c r="E25" s="302" t="s">
        <v>365</v>
      </c>
      <c r="F25" s="298" t="s">
        <v>192</v>
      </c>
      <c r="G25" s="302">
        <v>14</v>
      </c>
      <c r="H25" s="334">
        <v>0.53600000000000003</v>
      </c>
      <c r="I25" s="104"/>
      <c r="J25" s="105"/>
      <c r="K25" s="96">
        <v>4</v>
      </c>
      <c r="L25" s="351" t="s">
        <v>16</v>
      </c>
      <c r="M25" s="302">
        <v>21</v>
      </c>
      <c r="N25" s="302" t="s">
        <v>372</v>
      </c>
      <c r="O25" s="298" t="s">
        <v>103</v>
      </c>
      <c r="P25" s="302">
        <v>19</v>
      </c>
      <c r="Q25" s="302">
        <v>2</v>
      </c>
      <c r="R25" s="29"/>
      <c r="T25" s="29"/>
      <c r="V25" s="32"/>
      <c r="W25" s="29"/>
      <c r="X25" s="29"/>
    </row>
    <row r="26" spans="2:24" ht="17.25" x14ac:dyDescent="0.3">
      <c r="B26" s="96">
        <v>9</v>
      </c>
      <c r="C26" s="352" t="s">
        <v>14</v>
      </c>
      <c r="D26" s="303">
        <v>1</v>
      </c>
      <c r="E26" s="303" t="s">
        <v>380</v>
      </c>
      <c r="F26" s="300" t="s">
        <v>68</v>
      </c>
      <c r="G26" s="303">
        <v>20</v>
      </c>
      <c r="H26" s="339">
        <v>0.53400000000000003</v>
      </c>
      <c r="I26" s="125"/>
      <c r="J26" s="187"/>
      <c r="K26" s="96">
        <v>4</v>
      </c>
      <c r="L26" s="352" t="s">
        <v>12</v>
      </c>
      <c r="M26" s="303">
        <v>29</v>
      </c>
      <c r="N26" s="303" t="s">
        <v>369</v>
      </c>
      <c r="O26" s="300" t="s">
        <v>188</v>
      </c>
      <c r="P26" s="303">
        <v>13</v>
      </c>
      <c r="Q26" s="303">
        <v>2</v>
      </c>
      <c r="R26" s="29"/>
      <c r="T26" s="29"/>
      <c r="V26" s="32"/>
      <c r="W26" s="29"/>
      <c r="X26" s="29"/>
    </row>
    <row r="27" spans="2:24" ht="17.25" x14ac:dyDescent="0.25">
      <c r="B27" s="400"/>
      <c r="C27" s="400"/>
      <c r="D27" s="400"/>
      <c r="E27" s="400"/>
      <c r="F27" s="400"/>
      <c r="G27" s="400"/>
      <c r="H27" s="400"/>
      <c r="I27" s="189"/>
      <c r="J27" s="105"/>
      <c r="K27" s="407" t="s">
        <v>388</v>
      </c>
      <c r="L27" s="407"/>
      <c r="M27" s="407"/>
      <c r="N27" s="407"/>
      <c r="O27" s="407"/>
      <c r="P27" s="407"/>
      <c r="Q27" s="407"/>
      <c r="R27" s="29"/>
      <c r="S27" s="29"/>
      <c r="T27" s="29"/>
      <c r="V27" s="32"/>
      <c r="W27" s="29"/>
      <c r="X27" s="29"/>
    </row>
    <row r="28" spans="2:24" ht="2.4500000000000002" customHeight="1" x14ac:dyDescent="0.25">
      <c r="B28" s="124"/>
      <c r="C28" s="190"/>
      <c r="D28" s="190"/>
      <c r="E28" s="190"/>
      <c r="F28" s="190"/>
      <c r="G28" s="190"/>
      <c r="H28" s="189"/>
      <c r="I28" s="189"/>
      <c r="J28" s="105"/>
      <c r="K28" s="124"/>
      <c r="L28" s="105"/>
      <c r="M28" s="105"/>
      <c r="N28" s="105"/>
      <c r="O28" s="124"/>
      <c r="P28" s="105"/>
      <c r="Q28" s="105"/>
      <c r="R28" s="29"/>
      <c r="S28" s="29"/>
      <c r="T28" s="29"/>
      <c r="U28" s="29"/>
      <c r="V28" s="32"/>
      <c r="W28" s="29"/>
      <c r="X28" s="29"/>
    </row>
    <row r="29" spans="2:24" ht="17.25" x14ac:dyDescent="0.25">
      <c r="B29" s="74" t="s">
        <v>230</v>
      </c>
      <c r="C29" s="75" t="s">
        <v>2</v>
      </c>
      <c r="D29" s="76" t="s">
        <v>198</v>
      </c>
      <c r="E29" s="76" t="s">
        <v>243</v>
      </c>
      <c r="F29" s="76" t="s">
        <v>244</v>
      </c>
      <c r="G29" s="76" t="s">
        <v>279</v>
      </c>
      <c r="H29" s="73" t="s">
        <v>210</v>
      </c>
      <c r="I29" s="63"/>
      <c r="J29" s="105"/>
      <c r="K29" s="71" t="s">
        <v>239</v>
      </c>
      <c r="L29" s="77" t="s">
        <v>2</v>
      </c>
      <c r="M29" s="77" t="s">
        <v>198</v>
      </c>
      <c r="N29" s="77" t="s">
        <v>243</v>
      </c>
      <c r="O29" s="76" t="s">
        <v>244</v>
      </c>
      <c r="P29" s="76" t="s">
        <v>279</v>
      </c>
      <c r="Q29" s="73" t="s">
        <v>218</v>
      </c>
      <c r="R29" s="29"/>
      <c r="S29" s="29"/>
      <c r="T29" s="29"/>
      <c r="U29" s="29"/>
      <c r="V29" s="32"/>
      <c r="W29" s="29"/>
      <c r="X29" s="29"/>
    </row>
    <row r="30" spans="2:24" ht="17.25" x14ac:dyDescent="0.25">
      <c r="B30" s="96">
        <v>1</v>
      </c>
      <c r="C30" s="299" t="s">
        <v>14</v>
      </c>
      <c r="D30" s="302">
        <v>7</v>
      </c>
      <c r="E30" s="302" t="s">
        <v>378</v>
      </c>
      <c r="F30" s="298" t="s">
        <v>67</v>
      </c>
      <c r="G30" s="302">
        <v>20</v>
      </c>
      <c r="H30" s="302">
        <v>35</v>
      </c>
      <c r="I30" s="98" t="s">
        <v>283</v>
      </c>
      <c r="J30" s="105"/>
      <c r="K30" s="96">
        <v>1</v>
      </c>
      <c r="L30" s="299" t="s">
        <v>14</v>
      </c>
      <c r="M30" s="302">
        <v>16</v>
      </c>
      <c r="N30" s="302" t="s">
        <v>377</v>
      </c>
      <c r="O30" s="298" t="s">
        <v>72</v>
      </c>
      <c r="P30" s="302">
        <v>16</v>
      </c>
      <c r="Q30" s="334">
        <v>0.98199999999999998</v>
      </c>
      <c r="R30" s="29" t="s">
        <v>283</v>
      </c>
      <c r="S30" s="29"/>
      <c r="W30" s="29"/>
      <c r="X30" s="33"/>
    </row>
    <row r="31" spans="2:24" ht="17.25" x14ac:dyDescent="0.25">
      <c r="B31" s="96">
        <v>1</v>
      </c>
      <c r="C31" s="301" t="s">
        <v>16</v>
      </c>
      <c r="D31" s="303">
        <v>21</v>
      </c>
      <c r="E31" s="303" t="s">
        <v>372</v>
      </c>
      <c r="F31" s="300" t="s">
        <v>103</v>
      </c>
      <c r="G31" s="303">
        <v>19</v>
      </c>
      <c r="H31" s="303">
        <v>35</v>
      </c>
      <c r="I31" s="98"/>
      <c r="J31" s="105"/>
      <c r="K31" s="96">
        <v>2</v>
      </c>
      <c r="L31" s="301" t="s">
        <v>12</v>
      </c>
      <c r="M31" s="303">
        <v>7</v>
      </c>
      <c r="N31" s="303" t="s">
        <v>365</v>
      </c>
      <c r="O31" s="300" t="s">
        <v>192</v>
      </c>
      <c r="P31" s="303">
        <v>14</v>
      </c>
      <c r="Q31" s="339">
        <v>0.78200000000000003</v>
      </c>
      <c r="R31" s="29"/>
      <c r="S31" s="29"/>
      <c r="W31" s="29"/>
      <c r="X31" s="33"/>
    </row>
    <row r="32" spans="2:24" ht="17.25" x14ac:dyDescent="0.25">
      <c r="B32" s="96">
        <v>2</v>
      </c>
      <c r="C32" s="299" t="s">
        <v>12</v>
      </c>
      <c r="D32" s="302">
        <v>7</v>
      </c>
      <c r="E32" s="302" t="s">
        <v>365</v>
      </c>
      <c r="F32" s="298" t="s">
        <v>192</v>
      </c>
      <c r="G32" s="302">
        <v>14</v>
      </c>
      <c r="H32" s="302">
        <v>29</v>
      </c>
      <c r="I32" s="98"/>
      <c r="J32" s="105"/>
      <c r="K32" s="96">
        <v>3</v>
      </c>
      <c r="L32" s="299" t="s">
        <v>12</v>
      </c>
      <c r="M32" s="302">
        <v>38</v>
      </c>
      <c r="N32" s="302" t="s">
        <v>367</v>
      </c>
      <c r="O32" s="298" t="s">
        <v>185</v>
      </c>
      <c r="P32" s="302">
        <v>13</v>
      </c>
      <c r="Q32" s="334">
        <v>0.78</v>
      </c>
      <c r="R32" s="29"/>
      <c r="S32" s="29"/>
      <c r="W32" s="29"/>
      <c r="X32" s="33"/>
    </row>
    <row r="33" spans="2:24" ht="17.25" x14ac:dyDescent="0.25">
      <c r="B33" s="96">
        <v>3</v>
      </c>
      <c r="C33" s="301" t="s">
        <v>13</v>
      </c>
      <c r="D33" s="303">
        <v>33</v>
      </c>
      <c r="E33" s="303" t="s">
        <v>352</v>
      </c>
      <c r="F33" s="300" t="s">
        <v>47</v>
      </c>
      <c r="G33" s="303">
        <v>19</v>
      </c>
      <c r="H33" s="303">
        <v>28</v>
      </c>
      <c r="I33" s="98"/>
      <c r="J33" s="105"/>
      <c r="K33" s="96">
        <v>4</v>
      </c>
      <c r="L33" s="301" t="s">
        <v>12</v>
      </c>
      <c r="M33" s="303">
        <v>24</v>
      </c>
      <c r="N33" s="303" t="s">
        <v>364</v>
      </c>
      <c r="O33" s="300" t="s">
        <v>183</v>
      </c>
      <c r="P33" s="303">
        <v>16</v>
      </c>
      <c r="Q33" s="339">
        <v>0.77800000000000002</v>
      </c>
      <c r="R33" s="29"/>
      <c r="S33" s="29"/>
      <c r="W33" s="34"/>
      <c r="X33" s="33"/>
    </row>
    <row r="34" spans="2:24" ht="17.25" x14ac:dyDescent="0.25">
      <c r="B34" s="96">
        <v>3</v>
      </c>
      <c r="C34" s="299" t="s">
        <v>14</v>
      </c>
      <c r="D34" s="302">
        <v>16</v>
      </c>
      <c r="E34" s="302" t="s">
        <v>377</v>
      </c>
      <c r="F34" s="298" t="s">
        <v>72</v>
      </c>
      <c r="G34" s="302">
        <v>16</v>
      </c>
      <c r="H34" s="302">
        <v>28</v>
      </c>
      <c r="I34" s="98"/>
      <c r="J34" s="105"/>
      <c r="K34" s="96">
        <v>5</v>
      </c>
      <c r="L34" s="299" t="s">
        <v>16</v>
      </c>
      <c r="M34" s="302">
        <v>21</v>
      </c>
      <c r="N34" s="302" t="s">
        <v>372</v>
      </c>
      <c r="O34" s="298" t="s">
        <v>103</v>
      </c>
      <c r="P34" s="302">
        <v>19</v>
      </c>
      <c r="Q34" s="334">
        <v>0.74</v>
      </c>
      <c r="R34" s="29"/>
      <c r="S34" s="29"/>
      <c r="W34" s="29"/>
      <c r="X34" s="33"/>
    </row>
    <row r="35" spans="2:24" ht="17.25" x14ac:dyDescent="0.25">
      <c r="B35" s="96">
        <v>4</v>
      </c>
      <c r="C35" s="301" t="s">
        <v>16</v>
      </c>
      <c r="D35" s="303">
        <v>17</v>
      </c>
      <c r="E35" s="303" t="s">
        <v>371</v>
      </c>
      <c r="F35" s="300" t="s">
        <v>110</v>
      </c>
      <c r="G35" s="303">
        <v>20</v>
      </c>
      <c r="H35" s="303">
        <v>25</v>
      </c>
      <c r="I35" s="98"/>
      <c r="J35" s="105"/>
      <c r="K35" s="96">
        <v>6</v>
      </c>
      <c r="L35" s="301" t="s">
        <v>13</v>
      </c>
      <c r="M35" s="303">
        <v>11</v>
      </c>
      <c r="N35" s="303" t="s">
        <v>350</v>
      </c>
      <c r="O35" s="300" t="s">
        <v>46</v>
      </c>
      <c r="P35" s="303">
        <v>11</v>
      </c>
      <c r="Q35" s="339">
        <v>0.70499999999999996</v>
      </c>
      <c r="R35" s="29"/>
      <c r="S35" s="29"/>
      <c r="W35" s="34"/>
      <c r="X35" s="33"/>
    </row>
    <row r="36" spans="2:24" ht="17.25" x14ac:dyDescent="0.25">
      <c r="B36" s="96">
        <v>5</v>
      </c>
      <c r="C36" s="299" t="s">
        <v>13</v>
      </c>
      <c r="D36" s="302">
        <v>7</v>
      </c>
      <c r="E36" s="302" t="s">
        <v>353</v>
      </c>
      <c r="F36" s="298" t="s">
        <v>37</v>
      </c>
      <c r="G36" s="302">
        <v>18</v>
      </c>
      <c r="H36" s="302">
        <v>24</v>
      </c>
      <c r="I36" s="98"/>
      <c r="J36" s="105"/>
      <c r="K36" s="96">
        <v>6</v>
      </c>
      <c r="L36" s="299" t="s">
        <v>14</v>
      </c>
      <c r="M36" s="302">
        <v>7</v>
      </c>
      <c r="N36" s="302" t="s">
        <v>378</v>
      </c>
      <c r="O36" s="298" t="s">
        <v>67</v>
      </c>
      <c r="P36" s="302">
        <v>20</v>
      </c>
      <c r="Q36" s="334">
        <v>0.65900000000000003</v>
      </c>
      <c r="R36" s="29"/>
      <c r="S36" s="29"/>
      <c r="W36" s="29"/>
      <c r="X36" s="33"/>
    </row>
    <row r="37" spans="2:24" ht="17.25" x14ac:dyDescent="0.25">
      <c r="B37" s="96">
        <v>6</v>
      </c>
      <c r="C37" s="301" t="s">
        <v>14</v>
      </c>
      <c r="D37" s="303">
        <v>4</v>
      </c>
      <c r="E37" s="303" t="s">
        <v>381</v>
      </c>
      <c r="F37" s="300" t="s">
        <v>71</v>
      </c>
      <c r="G37" s="303">
        <v>20</v>
      </c>
      <c r="H37" s="303">
        <v>23</v>
      </c>
      <c r="I37" s="98"/>
      <c r="J37" s="105"/>
      <c r="K37" s="282">
        <v>7</v>
      </c>
      <c r="L37" s="301" t="s">
        <v>12</v>
      </c>
      <c r="M37" s="303">
        <v>9</v>
      </c>
      <c r="N37" s="303" t="s">
        <v>366</v>
      </c>
      <c r="O37" s="300" t="s">
        <v>189</v>
      </c>
      <c r="P37" s="303">
        <v>17</v>
      </c>
      <c r="Q37" s="339">
        <v>0.65100000000000002</v>
      </c>
      <c r="R37" s="29"/>
      <c r="S37" s="29"/>
      <c r="W37" s="29"/>
      <c r="X37" s="33"/>
    </row>
    <row r="38" spans="2:24" ht="17.25" x14ac:dyDescent="0.25">
      <c r="B38" s="96">
        <v>6</v>
      </c>
      <c r="C38" s="299" t="s">
        <v>11</v>
      </c>
      <c r="D38" s="302">
        <v>47</v>
      </c>
      <c r="E38" s="302" t="s">
        <v>385</v>
      </c>
      <c r="F38" s="298" t="s">
        <v>145</v>
      </c>
      <c r="G38" s="302">
        <v>20</v>
      </c>
      <c r="H38" s="302">
        <v>23</v>
      </c>
      <c r="I38" s="98"/>
      <c r="J38" s="105"/>
      <c r="K38" s="96">
        <v>8</v>
      </c>
      <c r="L38" s="299" t="s">
        <v>16</v>
      </c>
      <c r="M38" s="302">
        <v>8</v>
      </c>
      <c r="N38" s="302" t="s">
        <v>374</v>
      </c>
      <c r="O38" s="298" t="s">
        <v>111</v>
      </c>
      <c r="P38" s="302">
        <v>20</v>
      </c>
      <c r="Q38" s="334">
        <v>0.621</v>
      </c>
      <c r="R38" s="29"/>
      <c r="S38" s="29"/>
      <c r="W38" s="29"/>
      <c r="X38" s="33"/>
    </row>
    <row r="39" spans="2:24" ht="17.25" x14ac:dyDescent="0.25">
      <c r="B39" s="96">
        <v>6</v>
      </c>
      <c r="C39" s="301" t="s">
        <v>12</v>
      </c>
      <c r="D39" s="303">
        <v>21</v>
      </c>
      <c r="E39" s="303" t="s">
        <v>368</v>
      </c>
      <c r="F39" s="300" t="s">
        <v>187</v>
      </c>
      <c r="G39" s="303">
        <v>20</v>
      </c>
      <c r="H39" s="303">
        <v>23</v>
      </c>
      <c r="I39" s="98"/>
      <c r="J39" s="105"/>
      <c r="K39" s="96">
        <v>8</v>
      </c>
      <c r="L39" s="301" t="s">
        <v>14</v>
      </c>
      <c r="M39" s="303">
        <v>4</v>
      </c>
      <c r="N39" s="303" t="s">
        <v>381</v>
      </c>
      <c r="O39" s="300" t="s">
        <v>71</v>
      </c>
      <c r="P39" s="303">
        <v>20</v>
      </c>
      <c r="Q39" s="339">
        <v>0.61799999999999999</v>
      </c>
      <c r="R39" s="29"/>
      <c r="S39" s="29"/>
      <c r="W39" s="35"/>
      <c r="X39" s="33"/>
    </row>
    <row r="40" spans="2:24" ht="17.25" x14ac:dyDescent="0.25">
      <c r="B40" s="400"/>
      <c r="C40" s="400"/>
      <c r="D40" s="400"/>
      <c r="E40" s="400"/>
      <c r="F40" s="400"/>
      <c r="G40" s="400"/>
      <c r="H40" s="400"/>
      <c r="I40" s="190"/>
      <c r="J40" s="105"/>
      <c r="K40" s="400"/>
      <c r="L40" s="401"/>
      <c r="M40" s="401"/>
      <c r="N40" s="401"/>
      <c r="O40" s="401"/>
      <c r="P40" s="401"/>
      <c r="Q40" s="401"/>
      <c r="R40" s="29"/>
      <c r="S40" s="29"/>
      <c r="T40" s="29"/>
      <c r="U40" s="29"/>
      <c r="V40" s="32"/>
      <c r="W40" s="35"/>
      <c r="X40" s="33"/>
    </row>
    <row r="41" spans="2:24" ht="2.4500000000000002" customHeight="1" x14ac:dyDescent="0.25">
      <c r="B41" s="124"/>
      <c r="C41" s="190"/>
      <c r="D41" s="190"/>
      <c r="E41" s="190"/>
      <c r="F41" s="190"/>
      <c r="G41" s="190"/>
      <c r="H41" s="190"/>
      <c r="I41" s="190"/>
      <c r="J41" s="105"/>
      <c r="K41" s="124"/>
      <c r="L41" s="105"/>
      <c r="M41" s="105"/>
      <c r="N41" s="105"/>
      <c r="O41" s="124"/>
      <c r="P41" s="105"/>
      <c r="Q41" s="108"/>
      <c r="R41" s="29"/>
      <c r="S41" s="29"/>
      <c r="T41" s="29"/>
      <c r="U41" s="29"/>
      <c r="V41" s="32"/>
      <c r="W41" s="35"/>
      <c r="X41" s="33"/>
    </row>
    <row r="42" spans="2:24" ht="17.25" x14ac:dyDescent="0.25">
      <c r="B42" s="277" t="s">
        <v>224</v>
      </c>
      <c r="C42" s="280" t="s">
        <v>2</v>
      </c>
      <c r="D42" s="280" t="s">
        <v>198</v>
      </c>
      <c r="E42" s="279" t="s">
        <v>243</v>
      </c>
      <c r="F42" s="278" t="s">
        <v>244</v>
      </c>
      <c r="G42" s="280" t="s">
        <v>279</v>
      </c>
      <c r="H42" s="281" t="s">
        <v>204</v>
      </c>
      <c r="I42" s="276"/>
      <c r="J42" s="283"/>
      <c r="K42" s="277" t="s">
        <v>245</v>
      </c>
      <c r="L42" s="280" t="s">
        <v>2</v>
      </c>
      <c r="M42" s="278" t="s">
        <v>198</v>
      </c>
      <c r="N42" s="280" t="s">
        <v>243</v>
      </c>
      <c r="O42" s="280" t="s">
        <v>244</v>
      </c>
      <c r="P42" s="278" t="s">
        <v>279</v>
      </c>
      <c r="Q42" s="281" t="s">
        <v>205</v>
      </c>
      <c r="R42" s="29"/>
      <c r="S42" s="29"/>
      <c r="T42" s="29"/>
      <c r="U42" s="29"/>
      <c r="V42" s="32"/>
      <c r="W42" s="29"/>
      <c r="X42" s="29"/>
    </row>
    <row r="43" spans="2:24" ht="17.25" x14ac:dyDescent="0.3">
      <c r="B43" s="282">
        <v>1</v>
      </c>
      <c r="C43" s="299" t="s">
        <v>12</v>
      </c>
      <c r="D43" s="302">
        <v>21</v>
      </c>
      <c r="E43" s="302" t="s">
        <v>368</v>
      </c>
      <c r="F43" s="298" t="s">
        <v>187</v>
      </c>
      <c r="G43" s="302">
        <v>20</v>
      </c>
      <c r="H43" s="302">
        <v>40</v>
      </c>
      <c r="I43" s="98" t="s">
        <v>283</v>
      </c>
      <c r="J43" s="283"/>
      <c r="K43" s="282">
        <v>1</v>
      </c>
      <c r="L43" s="351" t="s">
        <v>16</v>
      </c>
      <c r="M43" s="302">
        <v>8</v>
      </c>
      <c r="N43" s="302" t="s">
        <v>374</v>
      </c>
      <c r="O43" s="298" t="s">
        <v>111</v>
      </c>
      <c r="P43" s="302">
        <v>20</v>
      </c>
      <c r="Q43" s="302">
        <v>38</v>
      </c>
      <c r="R43" s="29" t="s">
        <v>283</v>
      </c>
      <c r="U43" s="29"/>
      <c r="V43" s="32"/>
      <c r="W43" s="29"/>
      <c r="X43" s="29"/>
    </row>
    <row r="44" spans="2:24" ht="17.25" x14ac:dyDescent="0.3">
      <c r="B44" s="282">
        <v>2</v>
      </c>
      <c r="C44" s="301" t="s">
        <v>16</v>
      </c>
      <c r="D44" s="303">
        <v>8</v>
      </c>
      <c r="E44" s="303" t="s">
        <v>374</v>
      </c>
      <c r="F44" s="300" t="s">
        <v>111</v>
      </c>
      <c r="G44" s="303">
        <v>20</v>
      </c>
      <c r="H44" s="303">
        <v>39</v>
      </c>
      <c r="I44" s="98"/>
      <c r="J44" s="283"/>
      <c r="K44" s="282">
        <v>1</v>
      </c>
      <c r="L44" s="352" t="s">
        <v>14</v>
      </c>
      <c r="M44" s="303">
        <v>1</v>
      </c>
      <c r="N44" s="303" t="s">
        <v>380</v>
      </c>
      <c r="O44" s="300" t="s">
        <v>68</v>
      </c>
      <c r="P44" s="303">
        <v>20</v>
      </c>
      <c r="Q44" s="303">
        <v>38</v>
      </c>
      <c r="R44" s="29"/>
      <c r="U44" s="29"/>
      <c r="V44" s="32"/>
      <c r="W44" s="29"/>
      <c r="X44" s="29"/>
    </row>
    <row r="45" spans="2:24" ht="17.25" x14ac:dyDescent="0.3">
      <c r="B45" s="282">
        <v>3</v>
      </c>
      <c r="C45" s="299" t="s">
        <v>14</v>
      </c>
      <c r="D45" s="302">
        <v>1</v>
      </c>
      <c r="E45" s="302" t="s">
        <v>380</v>
      </c>
      <c r="F45" s="298" t="s">
        <v>68</v>
      </c>
      <c r="G45" s="302">
        <v>20</v>
      </c>
      <c r="H45" s="302">
        <v>35</v>
      </c>
      <c r="I45" s="98"/>
      <c r="J45" s="283"/>
      <c r="K45" s="282">
        <v>2</v>
      </c>
      <c r="L45" s="351" t="s">
        <v>14</v>
      </c>
      <c r="M45" s="302">
        <v>4</v>
      </c>
      <c r="N45" s="302" t="s">
        <v>381</v>
      </c>
      <c r="O45" s="298" t="s">
        <v>71</v>
      </c>
      <c r="P45" s="302">
        <v>20</v>
      </c>
      <c r="Q45" s="302">
        <v>37</v>
      </c>
      <c r="R45" s="29"/>
      <c r="U45" s="29"/>
      <c r="V45" s="32"/>
      <c r="W45" s="29"/>
      <c r="X45" s="29"/>
    </row>
    <row r="46" spans="2:24" ht="17.25" x14ac:dyDescent="0.3">
      <c r="B46" s="282">
        <v>4</v>
      </c>
      <c r="C46" s="301" t="s">
        <v>13</v>
      </c>
      <c r="D46" s="303">
        <v>33</v>
      </c>
      <c r="E46" s="303" t="s">
        <v>352</v>
      </c>
      <c r="F46" s="300" t="s">
        <v>47</v>
      </c>
      <c r="G46" s="303">
        <v>19</v>
      </c>
      <c r="H46" s="303">
        <v>31</v>
      </c>
      <c r="I46" s="98"/>
      <c r="J46" s="283"/>
      <c r="K46" s="282">
        <v>3</v>
      </c>
      <c r="L46" s="352" t="s">
        <v>12</v>
      </c>
      <c r="M46" s="303">
        <v>21</v>
      </c>
      <c r="N46" s="303" t="s">
        <v>368</v>
      </c>
      <c r="O46" s="300" t="s">
        <v>187</v>
      </c>
      <c r="P46" s="303">
        <v>20</v>
      </c>
      <c r="Q46" s="303">
        <v>35</v>
      </c>
      <c r="R46" s="29"/>
      <c r="U46" s="29"/>
      <c r="V46" s="32"/>
      <c r="W46" s="29"/>
      <c r="X46" s="29"/>
    </row>
    <row r="47" spans="2:24" ht="17.25" x14ac:dyDescent="0.3">
      <c r="B47" s="282">
        <v>4</v>
      </c>
      <c r="C47" s="299" t="s">
        <v>16</v>
      </c>
      <c r="D47" s="302">
        <v>21</v>
      </c>
      <c r="E47" s="302" t="s">
        <v>372</v>
      </c>
      <c r="F47" s="298" t="s">
        <v>103</v>
      </c>
      <c r="G47" s="302">
        <v>19</v>
      </c>
      <c r="H47" s="302">
        <v>31</v>
      </c>
      <c r="I47" s="98"/>
      <c r="J47" s="283"/>
      <c r="K47" s="282">
        <v>4</v>
      </c>
      <c r="L47" s="351" t="s">
        <v>16</v>
      </c>
      <c r="M47" s="302">
        <v>21</v>
      </c>
      <c r="N47" s="302" t="s">
        <v>372</v>
      </c>
      <c r="O47" s="298" t="s">
        <v>103</v>
      </c>
      <c r="P47" s="302">
        <v>19</v>
      </c>
      <c r="Q47" s="302">
        <v>34</v>
      </c>
      <c r="R47" s="29"/>
      <c r="U47" s="29"/>
      <c r="V47" s="32"/>
      <c r="W47" s="29"/>
      <c r="X47" s="29"/>
    </row>
    <row r="48" spans="2:24" ht="17.25" x14ac:dyDescent="0.3">
      <c r="B48" s="282">
        <v>5</v>
      </c>
      <c r="C48" s="301" t="s">
        <v>11</v>
      </c>
      <c r="D48" s="303">
        <v>12</v>
      </c>
      <c r="E48" s="303" t="s">
        <v>386</v>
      </c>
      <c r="F48" s="300" t="s">
        <v>153</v>
      </c>
      <c r="G48" s="303">
        <v>19</v>
      </c>
      <c r="H48" s="303">
        <v>30</v>
      </c>
      <c r="I48" s="98"/>
      <c r="J48" s="283"/>
      <c r="K48" s="282">
        <v>4</v>
      </c>
      <c r="L48" s="352" t="s">
        <v>16</v>
      </c>
      <c r="M48" s="303">
        <v>17</v>
      </c>
      <c r="N48" s="303" t="s">
        <v>371</v>
      </c>
      <c r="O48" s="300" t="s">
        <v>110</v>
      </c>
      <c r="P48" s="303">
        <v>20</v>
      </c>
      <c r="Q48" s="303">
        <v>34</v>
      </c>
      <c r="R48" s="29"/>
      <c r="U48" s="29"/>
      <c r="V48" s="32"/>
      <c r="W48" s="29"/>
      <c r="X48" s="29"/>
    </row>
    <row r="49" spans="2:24" ht="17.25" x14ac:dyDescent="0.3">
      <c r="B49" s="282">
        <v>5</v>
      </c>
      <c r="C49" s="299" t="s">
        <v>12</v>
      </c>
      <c r="D49" s="302">
        <v>9</v>
      </c>
      <c r="E49" s="302" t="s">
        <v>366</v>
      </c>
      <c r="F49" s="298" t="s">
        <v>189</v>
      </c>
      <c r="G49" s="302">
        <v>17</v>
      </c>
      <c r="H49" s="302">
        <v>30</v>
      </c>
      <c r="I49" s="98"/>
      <c r="J49" s="283"/>
      <c r="K49" s="282">
        <v>5</v>
      </c>
      <c r="L49" s="351" t="s">
        <v>14</v>
      </c>
      <c r="M49" s="302">
        <v>7</v>
      </c>
      <c r="N49" s="302" t="s">
        <v>378</v>
      </c>
      <c r="O49" s="298" t="s">
        <v>67</v>
      </c>
      <c r="P49" s="302">
        <v>20</v>
      </c>
      <c r="Q49" s="302">
        <v>32</v>
      </c>
      <c r="R49" s="29"/>
      <c r="U49" s="29"/>
      <c r="V49" s="32"/>
      <c r="W49" s="29"/>
      <c r="X49" s="29"/>
    </row>
    <row r="50" spans="2:24" ht="17.25" x14ac:dyDescent="0.3">
      <c r="B50" s="282">
        <v>6</v>
      </c>
      <c r="C50" s="301" t="s">
        <v>13</v>
      </c>
      <c r="D50" s="303">
        <v>8</v>
      </c>
      <c r="E50" s="303" t="s">
        <v>354</v>
      </c>
      <c r="F50" s="300" t="s">
        <v>39</v>
      </c>
      <c r="G50" s="303">
        <v>17</v>
      </c>
      <c r="H50" s="303">
        <v>29</v>
      </c>
      <c r="I50" s="98"/>
      <c r="J50" s="283"/>
      <c r="K50" s="282">
        <v>6</v>
      </c>
      <c r="L50" s="352" t="s">
        <v>13</v>
      </c>
      <c r="M50" s="303">
        <v>7</v>
      </c>
      <c r="N50" s="303" t="s">
        <v>353</v>
      </c>
      <c r="O50" s="300" t="s">
        <v>37</v>
      </c>
      <c r="P50" s="303">
        <v>18</v>
      </c>
      <c r="Q50" s="303">
        <v>31</v>
      </c>
      <c r="R50" s="29"/>
      <c r="U50" s="29"/>
      <c r="V50" s="32"/>
      <c r="W50" s="29"/>
      <c r="X50" s="29"/>
    </row>
    <row r="51" spans="2:24" ht="17.25" x14ac:dyDescent="0.3">
      <c r="B51" s="282">
        <v>6</v>
      </c>
      <c r="C51" s="299" t="s">
        <v>14</v>
      </c>
      <c r="D51" s="302">
        <v>4</v>
      </c>
      <c r="E51" s="302" t="s">
        <v>381</v>
      </c>
      <c r="F51" s="298" t="s">
        <v>71</v>
      </c>
      <c r="G51" s="302">
        <v>20</v>
      </c>
      <c r="H51" s="302">
        <v>29</v>
      </c>
      <c r="I51" s="98"/>
      <c r="J51" s="283"/>
      <c r="K51" s="282">
        <v>7</v>
      </c>
      <c r="L51" s="351" t="s">
        <v>12</v>
      </c>
      <c r="M51" s="302">
        <v>9</v>
      </c>
      <c r="N51" s="302" t="s">
        <v>366</v>
      </c>
      <c r="O51" s="298" t="s">
        <v>189</v>
      </c>
      <c r="P51" s="302">
        <v>17</v>
      </c>
      <c r="Q51" s="302">
        <v>30</v>
      </c>
      <c r="R51" s="29"/>
      <c r="U51" s="29"/>
      <c r="V51" s="32"/>
      <c r="W51" s="34"/>
      <c r="X51" s="29"/>
    </row>
    <row r="52" spans="2:24" ht="17.25" x14ac:dyDescent="0.3">
      <c r="B52" s="282">
        <v>7</v>
      </c>
      <c r="C52" s="301" t="s">
        <v>14</v>
      </c>
      <c r="D52" s="303">
        <v>7</v>
      </c>
      <c r="E52" s="303" t="s">
        <v>378</v>
      </c>
      <c r="F52" s="300" t="s">
        <v>67</v>
      </c>
      <c r="G52" s="303">
        <v>20</v>
      </c>
      <c r="H52" s="303">
        <v>28</v>
      </c>
      <c r="I52" s="98"/>
      <c r="J52" s="283"/>
      <c r="K52" s="282">
        <v>8</v>
      </c>
      <c r="L52" s="352" t="s">
        <v>13</v>
      </c>
      <c r="M52" s="303">
        <v>33</v>
      </c>
      <c r="N52" s="303" t="s">
        <v>352</v>
      </c>
      <c r="O52" s="300" t="s">
        <v>47</v>
      </c>
      <c r="P52" s="303">
        <v>19</v>
      </c>
      <c r="Q52" s="303">
        <v>29</v>
      </c>
      <c r="R52" s="29"/>
      <c r="U52" s="29"/>
      <c r="V52" s="32"/>
      <c r="W52" s="34"/>
      <c r="X52" s="29"/>
    </row>
    <row r="53" spans="2:24" ht="16.5" x14ac:dyDescent="0.25">
      <c r="B53" s="402"/>
      <c r="C53" s="402"/>
      <c r="D53" s="402"/>
      <c r="E53" s="402"/>
      <c r="F53" s="402"/>
      <c r="G53" s="402"/>
      <c r="H53" s="402"/>
      <c r="I53" s="59"/>
      <c r="J53" s="29"/>
      <c r="K53" s="402"/>
      <c r="L53" s="402"/>
      <c r="M53" s="402"/>
      <c r="N53" s="402"/>
      <c r="O53" s="402"/>
      <c r="P53" s="402"/>
      <c r="Q53" s="402"/>
      <c r="R53" s="29"/>
      <c r="S53" s="29"/>
      <c r="T53" s="29"/>
      <c r="U53" s="29"/>
      <c r="V53" s="32"/>
      <c r="W53" s="29"/>
      <c r="X53" s="29"/>
    </row>
    <row r="54" spans="2:24" ht="16.5" x14ac:dyDescent="0.25">
      <c r="B54" s="28"/>
      <c r="C54" s="28"/>
      <c r="D54" s="28"/>
      <c r="E54" s="28"/>
      <c r="F54" s="28"/>
      <c r="G54" s="28"/>
      <c r="H54" s="28"/>
      <c r="I54" s="58"/>
      <c r="J54" s="28"/>
      <c r="K54" s="31"/>
      <c r="L54" s="31"/>
      <c r="M54" s="31"/>
      <c r="N54" s="31"/>
      <c r="O54" s="32"/>
      <c r="P54" s="31"/>
      <c r="Q54" s="31"/>
      <c r="R54" s="29"/>
      <c r="S54" s="29"/>
      <c r="T54" s="29"/>
      <c r="U54" s="29"/>
      <c r="V54" s="32"/>
      <c r="W54" s="29"/>
      <c r="X54" s="29"/>
    </row>
    <row r="55" spans="2:24" ht="16.5" x14ac:dyDescent="0.25">
      <c r="B55" s="29"/>
      <c r="C55" s="29"/>
      <c r="D55" s="29"/>
      <c r="E55" s="29"/>
      <c r="F55" s="29"/>
      <c r="G55" s="29"/>
      <c r="H55" s="29"/>
      <c r="I55" s="6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2"/>
      <c r="W55" s="29"/>
      <c r="X55" s="29"/>
    </row>
    <row r="56" spans="2:24" ht="16.5" x14ac:dyDescent="0.25">
      <c r="B56" s="29"/>
      <c r="C56" s="29"/>
      <c r="D56" s="29"/>
      <c r="E56" s="29"/>
      <c r="F56" s="29"/>
      <c r="G56" s="29"/>
      <c r="H56" s="29"/>
      <c r="I56" s="6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/>
      <c r="W56" s="29"/>
      <c r="X56" s="29"/>
    </row>
    <row r="57" spans="2:24" x14ac:dyDescent="0.25">
      <c r="B57" s="28"/>
      <c r="C57" s="28"/>
      <c r="D57" s="28"/>
      <c r="E57" s="28"/>
      <c r="F57" s="28"/>
      <c r="G57" s="28"/>
      <c r="H57" s="28"/>
      <c r="I57" s="5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2"/>
      <c r="W57" s="28"/>
      <c r="X57" s="28"/>
    </row>
    <row r="58" spans="2:24" x14ac:dyDescent="0.25">
      <c r="B58" s="28"/>
      <c r="C58" s="28"/>
      <c r="D58" s="28"/>
      <c r="E58" s="28"/>
      <c r="F58" s="28"/>
      <c r="G58" s="28"/>
      <c r="H58" s="28"/>
      <c r="I58" s="5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2"/>
      <c r="W58" s="28"/>
      <c r="X58" s="28"/>
    </row>
    <row r="59" spans="2:24" ht="23.25" hidden="1" x14ac:dyDescent="0.35">
      <c r="D59" s="79" t="s">
        <v>287</v>
      </c>
    </row>
    <row r="89" spans="6:9" ht="16.5" x14ac:dyDescent="0.25">
      <c r="F89" s="31"/>
      <c r="G89" s="29"/>
      <c r="H89" s="31"/>
      <c r="I89" s="64"/>
    </row>
    <row r="90" spans="6:9" ht="16.5" x14ac:dyDescent="0.25">
      <c r="F90" s="31"/>
      <c r="G90" s="29"/>
      <c r="H90" s="31"/>
      <c r="I90" s="64"/>
    </row>
    <row r="91" spans="6:9" ht="16.5" x14ac:dyDescent="0.25">
      <c r="F91" s="31"/>
      <c r="G91" s="29"/>
      <c r="H91" s="31"/>
      <c r="I91" s="64"/>
    </row>
    <row r="92" spans="6:9" ht="16.5" x14ac:dyDescent="0.25">
      <c r="F92" s="31"/>
      <c r="G92" s="29"/>
      <c r="H92" s="31"/>
      <c r="I92" s="64"/>
    </row>
    <row r="93" spans="6:9" ht="16.5" x14ac:dyDescent="0.25">
      <c r="F93" s="31"/>
      <c r="G93" s="29"/>
      <c r="H93" s="31"/>
      <c r="I93" s="64"/>
    </row>
    <row r="94" spans="6:9" ht="16.5" x14ac:dyDescent="0.25">
      <c r="F94" s="31"/>
      <c r="G94" s="29"/>
      <c r="H94" s="31"/>
      <c r="I94" s="64"/>
    </row>
    <row r="95" spans="6:9" ht="16.5" x14ac:dyDescent="0.25">
      <c r="F95" s="31"/>
      <c r="G95" s="29"/>
      <c r="H95" s="31"/>
      <c r="I95" s="64"/>
    </row>
    <row r="96" spans="6:9" ht="16.5" x14ac:dyDescent="0.25">
      <c r="F96" s="31"/>
      <c r="G96" s="29"/>
      <c r="H96" s="31"/>
      <c r="I96" s="64"/>
    </row>
    <row r="97" spans="6:9" ht="16.5" x14ac:dyDescent="0.25">
      <c r="F97" s="29"/>
      <c r="G97" s="29"/>
      <c r="H97" s="31"/>
      <c r="I97" s="64"/>
    </row>
    <row r="98" spans="6:9" ht="16.5" x14ac:dyDescent="0.25">
      <c r="F98" s="29"/>
      <c r="G98" s="29"/>
      <c r="H98" s="31"/>
      <c r="I98" s="64"/>
    </row>
    <row r="100" spans="6:9" ht="16.5" x14ac:dyDescent="0.25">
      <c r="F100" s="29"/>
      <c r="G100" s="29"/>
      <c r="H100" s="29"/>
      <c r="I100" s="68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20"/>
  <sheetViews>
    <sheetView zoomScaleNormal="100" workbookViewId="0"/>
  </sheetViews>
  <sheetFormatPr defaultRowHeight="17.25" x14ac:dyDescent="0.3"/>
  <cols>
    <col min="1" max="1" width="2.85546875" style="56" customWidth="1"/>
    <col min="2" max="2" width="7.28515625" style="192" customWidth="1"/>
    <col min="3" max="3" width="20.7109375" style="57" bestFit="1" customWidth="1"/>
    <col min="4" max="4" width="19.28515625" style="2" bestFit="1" customWidth="1"/>
    <col min="5" max="5" width="9.85546875" style="57" bestFit="1" customWidth="1"/>
    <col min="6" max="7" width="4.140625" style="57" bestFit="1" customWidth="1"/>
    <col min="8" max="8" width="9.85546875" style="57" bestFit="1" customWidth="1"/>
    <col min="9" max="9" width="8.42578125" style="57" bestFit="1" customWidth="1"/>
    <col min="10" max="14" width="9.85546875" style="57" bestFit="1" customWidth="1"/>
    <col min="15" max="15" width="7" style="57" bestFit="1" customWidth="1"/>
    <col min="16" max="16" width="12.7109375" style="57" bestFit="1" customWidth="1"/>
    <col min="17" max="17" width="14" style="57" bestFit="1" customWidth="1"/>
    <col min="18" max="18" width="16.28515625" style="57" bestFit="1" customWidth="1"/>
    <col min="19" max="19" width="7" style="57" bestFit="1" customWidth="1"/>
    <col min="20" max="20" width="16.28515625" style="57" bestFit="1" customWidth="1"/>
    <col min="21" max="22" width="12.7109375" style="57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25">
      <c r="B2" s="408" t="s">
        <v>5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</row>
    <row r="3" spans="2:25" x14ac:dyDescent="0.25">
      <c r="B3" s="186"/>
      <c r="C3" s="4"/>
      <c r="D3" s="1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5" ht="18.75" x14ac:dyDescent="0.25">
      <c r="B4" s="191" t="s">
        <v>198</v>
      </c>
      <c r="C4" s="129" t="s">
        <v>18</v>
      </c>
      <c r="D4" s="193" t="s">
        <v>199</v>
      </c>
      <c r="E4" s="130" t="s">
        <v>3</v>
      </c>
      <c r="F4" s="131" t="s">
        <v>0</v>
      </c>
      <c r="G4" s="130" t="s">
        <v>1</v>
      </c>
      <c r="H4" s="132" t="s">
        <v>246</v>
      </c>
      <c r="I4" s="131" t="s">
        <v>247</v>
      </c>
      <c r="J4" s="131" t="s">
        <v>204</v>
      </c>
      <c r="K4" s="131" t="s">
        <v>248</v>
      </c>
      <c r="L4" s="131" t="s">
        <v>249</v>
      </c>
      <c r="M4" s="131" t="s">
        <v>250</v>
      </c>
      <c r="N4" s="130" t="s">
        <v>205</v>
      </c>
      <c r="O4" s="130" t="s">
        <v>14</v>
      </c>
      <c r="P4" s="130" t="s">
        <v>251</v>
      </c>
      <c r="Q4" s="130" t="s">
        <v>252</v>
      </c>
      <c r="R4" s="130" t="s">
        <v>253</v>
      </c>
      <c r="S4" s="131" t="s">
        <v>209</v>
      </c>
      <c r="T4" s="130" t="s">
        <v>254</v>
      </c>
      <c r="U4" s="130" t="s">
        <v>217</v>
      </c>
      <c r="V4" s="133" t="s">
        <v>255</v>
      </c>
    </row>
    <row r="5" spans="2:25" x14ac:dyDescent="0.25">
      <c r="B5" s="191" t="s">
        <v>198</v>
      </c>
      <c r="C5" s="141" t="s">
        <v>18</v>
      </c>
      <c r="D5" s="193" t="s">
        <v>199</v>
      </c>
      <c r="E5" s="197" t="s">
        <v>221</v>
      </c>
      <c r="F5" s="197" t="s">
        <v>256</v>
      </c>
      <c r="G5" s="197" t="s">
        <v>257</v>
      </c>
      <c r="H5" s="197" t="s">
        <v>258</v>
      </c>
      <c r="I5" s="197" t="s">
        <v>259</v>
      </c>
      <c r="J5" s="197" t="s">
        <v>260</v>
      </c>
      <c r="K5" s="197" t="s">
        <v>261</v>
      </c>
      <c r="L5" s="197" t="s">
        <v>262</v>
      </c>
      <c r="M5" s="197" t="s">
        <v>263</v>
      </c>
      <c r="N5" s="197" t="s">
        <v>264</v>
      </c>
      <c r="O5" s="197" t="s">
        <v>232</v>
      </c>
      <c r="P5" s="197" t="s">
        <v>265</v>
      </c>
      <c r="Q5" s="197" t="s">
        <v>266</v>
      </c>
      <c r="R5" s="197" t="s">
        <v>267</v>
      </c>
      <c r="S5" s="197" t="s">
        <v>229</v>
      </c>
      <c r="T5" s="197" t="s">
        <v>268</v>
      </c>
      <c r="U5" s="197" t="s">
        <v>269</v>
      </c>
      <c r="V5" s="197" t="s">
        <v>270</v>
      </c>
    </row>
    <row r="6" spans="2:25" ht="21" customHeight="1" x14ac:dyDescent="0.25">
      <c r="B6" s="294">
        <v>17</v>
      </c>
      <c r="C6" s="294" t="s">
        <v>371</v>
      </c>
      <c r="D6" s="286" t="s">
        <v>110</v>
      </c>
      <c r="E6" s="294">
        <v>3</v>
      </c>
      <c r="F6" s="294">
        <v>0</v>
      </c>
      <c r="G6" s="294">
        <v>1</v>
      </c>
      <c r="H6" s="294">
        <v>1</v>
      </c>
      <c r="I6" s="199">
        <v>11.67</v>
      </c>
      <c r="J6" s="294">
        <v>9</v>
      </c>
      <c r="K6" s="294">
        <v>7</v>
      </c>
      <c r="L6" s="199">
        <v>5.4</v>
      </c>
      <c r="M6" s="294">
        <v>8</v>
      </c>
      <c r="N6" s="294">
        <v>16</v>
      </c>
      <c r="O6" s="294">
        <v>2</v>
      </c>
      <c r="P6" s="294">
        <v>0</v>
      </c>
      <c r="Q6" s="199">
        <v>4</v>
      </c>
      <c r="R6" s="294">
        <v>2</v>
      </c>
      <c r="S6" s="294">
        <v>0</v>
      </c>
      <c r="T6" s="358">
        <v>1.5429999999999999</v>
      </c>
      <c r="U6" s="358">
        <v>0.35099999999999998</v>
      </c>
      <c r="V6" s="358">
        <v>0.30199999999999999</v>
      </c>
      <c r="W6" s="337">
        <v>0.35399999999999998</v>
      </c>
      <c r="X6" s="290"/>
      <c r="Y6" s="286" t="s">
        <v>110</v>
      </c>
    </row>
    <row r="7" spans="2:25" s="56" customFormat="1" ht="21" customHeight="1" x14ac:dyDescent="0.25">
      <c r="B7" s="294">
        <v>21</v>
      </c>
      <c r="C7" s="294" t="s">
        <v>372</v>
      </c>
      <c r="D7" s="286" t="s">
        <v>103</v>
      </c>
      <c r="E7" s="294">
        <v>2</v>
      </c>
      <c r="F7" s="294">
        <v>1</v>
      </c>
      <c r="G7" s="294">
        <v>0</v>
      </c>
      <c r="H7" s="294">
        <v>0</v>
      </c>
      <c r="I7" s="199">
        <v>10</v>
      </c>
      <c r="J7" s="294">
        <v>11</v>
      </c>
      <c r="K7" s="294">
        <v>11</v>
      </c>
      <c r="L7" s="199">
        <v>9.9</v>
      </c>
      <c r="M7" s="294">
        <v>8</v>
      </c>
      <c r="N7" s="294">
        <v>18</v>
      </c>
      <c r="O7" s="294">
        <v>7</v>
      </c>
      <c r="P7" s="294">
        <v>0</v>
      </c>
      <c r="Q7" s="199">
        <v>1.1399999999999999</v>
      </c>
      <c r="R7" s="294">
        <v>1</v>
      </c>
      <c r="S7" s="294">
        <v>0</v>
      </c>
      <c r="T7" s="358">
        <v>2.5</v>
      </c>
      <c r="U7" s="358">
        <v>0.46400000000000002</v>
      </c>
      <c r="V7" s="358">
        <v>0.38300000000000001</v>
      </c>
      <c r="W7" s="337">
        <v>0.36599999999999999</v>
      </c>
      <c r="X7" s="290"/>
      <c r="Y7" s="286" t="s">
        <v>103</v>
      </c>
    </row>
    <row r="8" spans="2:25" s="56" customFormat="1" ht="21" customHeight="1" x14ac:dyDescent="0.25">
      <c r="B8" s="294">
        <v>85</v>
      </c>
      <c r="C8" s="294" t="s">
        <v>373</v>
      </c>
      <c r="D8" s="286" t="s">
        <v>106</v>
      </c>
      <c r="E8" s="294">
        <v>1</v>
      </c>
      <c r="F8" s="294">
        <v>0</v>
      </c>
      <c r="G8" s="294">
        <v>1</v>
      </c>
      <c r="H8" s="294">
        <v>0</v>
      </c>
      <c r="I8" s="199">
        <v>3</v>
      </c>
      <c r="J8" s="294">
        <v>10</v>
      </c>
      <c r="K8" s="294">
        <v>6</v>
      </c>
      <c r="L8" s="199">
        <v>18</v>
      </c>
      <c r="M8" s="294">
        <v>4</v>
      </c>
      <c r="N8" s="294">
        <v>7</v>
      </c>
      <c r="O8" s="294">
        <v>5</v>
      </c>
      <c r="P8" s="294">
        <v>0</v>
      </c>
      <c r="Q8" s="199">
        <v>0.8</v>
      </c>
      <c r="R8" s="294">
        <v>2</v>
      </c>
      <c r="S8" s="294">
        <v>0</v>
      </c>
      <c r="T8" s="358">
        <v>4</v>
      </c>
      <c r="U8" s="358">
        <v>0.51900000000000002</v>
      </c>
      <c r="V8" s="358">
        <v>0.35</v>
      </c>
      <c r="W8" s="337">
        <v>0.35899999999999999</v>
      </c>
      <c r="X8" s="290"/>
      <c r="Y8" s="286" t="s">
        <v>109</v>
      </c>
    </row>
    <row r="9" spans="2:25" ht="21" customHeight="1" thickBot="1" x14ac:dyDescent="0.3">
      <c r="B9" s="294">
        <v>71</v>
      </c>
      <c r="C9" s="294" t="s">
        <v>391</v>
      </c>
      <c r="D9" s="286" t="s">
        <v>109</v>
      </c>
      <c r="E9" s="294">
        <v>1</v>
      </c>
      <c r="F9" s="294">
        <v>0</v>
      </c>
      <c r="G9" s="294">
        <v>0</v>
      </c>
      <c r="H9" s="294">
        <v>0</v>
      </c>
      <c r="I9" s="199">
        <v>1</v>
      </c>
      <c r="J9" s="294">
        <v>6</v>
      </c>
      <c r="K9" s="294">
        <v>6</v>
      </c>
      <c r="L9" s="199">
        <v>54</v>
      </c>
      <c r="M9" s="294">
        <v>1</v>
      </c>
      <c r="N9" s="294">
        <v>3</v>
      </c>
      <c r="O9" s="294">
        <v>3</v>
      </c>
      <c r="P9" s="294">
        <v>0</v>
      </c>
      <c r="Q9" s="199">
        <v>0.33</v>
      </c>
      <c r="R9" s="294">
        <v>1</v>
      </c>
      <c r="S9" s="294">
        <v>0</v>
      </c>
      <c r="T9" s="358">
        <v>6</v>
      </c>
      <c r="U9" s="358">
        <v>0.7</v>
      </c>
      <c r="V9" s="358">
        <v>0.5</v>
      </c>
      <c r="W9" s="337">
        <v>0.35899999999999999</v>
      </c>
      <c r="X9" s="290"/>
      <c r="Y9" s="286" t="s">
        <v>112</v>
      </c>
    </row>
    <row r="10" spans="2:25" s="127" customFormat="1" ht="24" thickTop="1" x14ac:dyDescent="0.35">
      <c r="B10" s="292"/>
      <c r="C10" s="292"/>
      <c r="D10" s="292" t="s">
        <v>290</v>
      </c>
      <c r="E10" s="361">
        <v>3</v>
      </c>
      <c r="F10" s="361">
        <v>1</v>
      </c>
      <c r="G10" s="361">
        <v>2</v>
      </c>
      <c r="H10" s="361">
        <v>1</v>
      </c>
      <c r="I10" s="362">
        <v>25.666666666666668</v>
      </c>
      <c r="J10" s="361">
        <v>36</v>
      </c>
      <c r="K10" s="361">
        <v>30</v>
      </c>
      <c r="L10" s="362">
        <v>10.519480519480519</v>
      </c>
      <c r="M10" s="361">
        <v>21</v>
      </c>
      <c r="N10" s="361">
        <v>44</v>
      </c>
      <c r="O10" s="361">
        <v>17</v>
      </c>
      <c r="P10" s="361">
        <v>0</v>
      </c>
      <c r="Q10" s="362">
        <v>1.2352941176470589</v>
      </c>
      <c r="R10" s="361">
        <v>6</v>
      </c>
      <c r="S10" s="361">
        <v>0</v>
      </c>
      <c r="T10" s="363">
        <v>2.3766233766233764</v>
      </c>
      <c r="U10" s="363">
        <v>0.44666666666666666</v>
      </c>
      <c r="V10" s="363">
        <v>0.34920634920634919</v>
      </c>
      <c r="W10" s="338">
        <v>0.36187845303867405</v>
      </c>
      <c r="X10" s="291"/>
      <c r="Y10" s="291"/>
    </row>
    <row r="11" spans="2:25" x14ac:dyDescent="0.25">
      <c r="B11" s="186"/>
      <c r="C11" s="4"/>
      <c r="D11" s="1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5" ht="28.5" x14ac:dyDescent="0.25">
      <c r="B12" s="408" t="s">
        <v>6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</row>
    <row r="13" spans="2:25" x14ac:dyDescent="0.25">
      <c r="B13" s="186"/>
      <c r="C13" s="4"/>
      <c r="D13" s="1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5" ht="18.75" x14ac:dyDescent="0.25">
      <c r="B14" s="191" t="s">
        <v>198</v>
      </c>
      <c r="C14" s="129" t="s">
        <v>18</v>
      </c>
      <c r="D14" s="129" t="s">
        <v>199</v>
      </c>
      <c r="E14" s="130" t="s">
        <v>3</v>
      </c>
      <c r="F14" s="131" t="s">
        <v>0</v>
      </c>
      <c r="G14" s="130" t="s">
        <v>1</v>
      </c>
      <c r="H14" s="132" t="s">
        <v>246</v>
      </c>
      <c r="I14" s="131" t="s">
        <v>247</v>
      </c>
      <c r="J14" s="131" t="s">
        <v>204</v>
      </c>
      <c r="K14" s="131" t="s">
        <v>248</v>
      </c>
      <c r="L14" s="131" t="s">
        <v>249</v>
      </c>
      <c r="M14" s="131" t="s">
        <v>250</v>
      </c>
      <c r="N14" s="130" t="s">
        <v>205</v>
      </c>
      <c r="O14" s="130" t="s">
        <v>14</v>
      </c>
      <c r="P14" s="130" t="s">
        <v>251</v>
      </c>
      <c r="Q14" s="130" t="s">
        <v>252</v>
      </c>
      <c r="R14" s="130" t="s">
        <v>253</v>
      </c>
      <c r="S14" s="131" t="s">
        <v>209</v>
      </c>
      <c r="T14" s="130" t="s">
        <v>254</v>
      </c>
      <c r="U14" s="130" t="s">
        <v>217</v>
      </c>
      <c r="V14" s="133" t="s">
        <v>255</v>
      </c>
    </row>
    <row r="15" spans="2:25" ht="18.75" x14ac:dyDescent="0.25">
      <c r="B15" s="191" t="s">
        <v>198</v>
      </c>
      <c r="C15" s="129" t="s">
        <v>18</v>
      </c>
      <c r="D15" s="129" t="s">
        <v>199</v>
      </c>
      <c r="E15" s="198" t="s">
        <v>221</v>
      </c>
      <c r="F15" s="198" t="s">
        <v>256</v>
      </c>
      <c r="G15" s="198" t="s">
        <v>257</v>
      </c>
      <c r="H15" s="198" t="s">
        <v>258</v>
      </c>
      <c r="I15" s="198" t="s">
        <v>259</v>
      </c>
      <c r="J15" s="198" t="s">
        <v>260</v>
      </c>
      <c r="K15" s="198" t="s">
        <v>261</v>
      </c>
      <c r="L15" s="198" t="s">
        <v>262</v>
      </c>
      <c r="M15" s="198" t="s">
        <v>263</v>
      </c>
      <c r="N15" s="198" t="s">
        <v>264</v>
      </c>
      <c r="O15" s="198" t="s">
        <v>232</v>
      </c>
      <c r="P15" s="198" t="s">
        <v>265</v>
      </c>
      <c r="Q15" s="198" t="s">
        <v>266</v>
      </c>
      <c r="R15" s="198" t="s">
        <v>267</v>
      </c>
      <c r="S15" s="198" t="s">
        <v>229</v>
      </c>
      <c r="T15" s="198" t="s">
        <v>268</v>
      </c>
      <c r="U15" s="198" t="s">
        <v>269</v>
      </c>
      <c r="V15" s="198" t="s">
        <v>270</v>
      </c>
    </row>
    <row r="16" spans="2:25" ht="21" customHeight="1" x14ac:dyDescent="0.25">
      <c r="B16" s="287">
        <v>7</v>
      </c>
      <c r="C16" s="287" t="s">
        <v>365</v>
      </c>
      <c r="D16" s="286" t="s">
        <v>192</v>
      </c>
      <c r="E16" s="287">
        <v>2</v>
      </c>
      <c r="F16" s="287">
        <v>0</v>
      </c>
      <c r="G16" s="287">
        <v>0</v>
      </c>
      <c r="H16" s="287">
        <v>0</v>
      </c>
      <c r="I16" s="178">
        <v>5</v>
      </c>
      <c r="J16" s="287">
        <v>2</v>
      </c>
      <c r="K16" s="287">
        <v>2</v>
      </c>
      <c r="L16" s="178">
        <v>3.6</v>
      </c>
      <c r="M16" s="287">
        <v>5</v>
      </c>
      <c r="N16" s="287">
        <v>5</v>
      </c>
      <c r="O16" s="287">
        <v>1</v>
      </c>
      <c r="P16" s="287">
        <v>0</v>
      </c>
      <c r="Q16" s="178">
        <v>5</v>
      </c>
      <c r="R16" s="287">
        <v>1</v>
      </c>
      <c r="S16" s="287">
        <v>0</v>
      </c>
      <c r="T16" s="293">
        <v>1.2</v>
      </c>
      <c r="U16" s="293">
        <v>0.33300000000000002</v>
      </c>
      <c r="V16" s="293">
        <v>0.27800000000000002</v>
      </c>
      <c r="W16" s="293">
        <v>0.66700000000000004</v>
      </c>
      <c r="X16" s="287" t="s">
        <v>183</v>
      </c>
      <c r="Y16" s="286" t="s">
        <v>188</v>
      </c>
    </row>
    <row r="17" spans="2:25" s="56" customFormat="1" ht="21" customHeight="1" x14ac:dyDescent="0.25">
      <c r="B17" s="287">
        <v>29</v>
      </c>
      <c r="C17" s="287" t="s">
        <v>369</v>
      </c>
      <c r="D17" s="286" t="s">
        <v>188</v>
      </c>
      <c r="E17" s="287">
        <v>3</v>
      </c>
      <c r="F17" s="287">
        <v>1</v>
      </c>
      <c r="G17" s="287">
        <v>1</v>
      </c>
      <c r="H17" s="287">
        <v>0</v>
      </c>
      <c r="I17" s="178">
        <v>12.67</v>
      </c>
      <c r="J17" s="287">
        <v>20</v>
      </c>
      <c r="K17" s="287">
        <v>7</v>
      </c>
      <c r="L17" s="178">
        <v>4.97</v>
      </c>
      <c r="M17" s="287">
        <v>13</v>
      </c>
      <c r="N17" s="287">
        <v>13</v>
      </c>
      <c r="O17" s="287">
        <v>4</v>
      </c>
      <c r="P17" s="287">
        <v>0</v>
      </c>
      <c r="Q17" s="178">
        <v>3.25</v>
      </c>
      <c r="R17" s="287">
        <v>7</v>
      </c>
      <c r="S17" s="287">
        <v>0</v>
      </c>
      <c r="T17" s="293">
        <v>1.3420000000000001</v>
      </c>
      <c r="U17" s="293">
        <v>0.33300000000000002</v>
      </c>
      <c r="V17" s="293">
        <v>0.22</v>
      </c>
      <c r="W17" s="293">
        <v>7.0999999999999994E-2</v>
      </c>
      <c r="X17" s="287" t="s">
        <v>289</v>
      </c>
      <c r="Y17" s="286" t="s">
        <v>183</v>
      </c>
    </row>
    <row r="18" spans="2:25" s="56" customFormat="1" ht="21" customHeight="1" x14ac:dyDescent="0.25">
      <c r="B18" s="287">
        <v>24</v>
      </c>
      <c r="C18" s="287" t="s">
        <v>364</v>
      </c>
      <c r="D18" s="286" t="s">
        <v>183</v>
      </c>
      <c r="E18" s="287">
        <v>3</v>
      </c>
      <c r="F18" s="287">
        <v>1</v>
      </c>
      <c r="G18" s="287">
        <v>0</v>
      </c>
      <c r="H18" s="287">
        <v>0</v>
      </c>
      <c r="I18" s="178">
        <v>7.33</v>
      </c>
      <c r="J18" s="287">
        <v>5</v>
      </c>
      <c r="K18" s="287">
        <v>5</v>
      </c>
      <c r="L18" s="178">
        <v>6.14</v>
      </c>
      <c r="M18" s="287">
        <v>3</v>
      </c>
      <c r="N18" s="287">
        <v>9</v>
      </c>
      <c r="O18" s="287">
        <v>2</v>
      </c>
      <c r="P18" s="287">
        <v>1</v>
      </c>
      <c r="Q18" s="178">
        <v>1.5</v>
      </c>
      <c r="R18" s="287">
        <v>6</v>
      </c>
      <c r="S18" s="287">
        <v>0</v>
      </c>
      <c r="T18" s="293">
        <v>1.5</v>
      </c>
      <c r="U18" s="293">
        <v>0.47199999999999998</v>
      </c>
      <c r="V18" s="293">
        <v>0.32100000000000001</v>
      </c>
      <c r="W18" s="293">
        <v>0.22</v>
      </c>
      <c r="X18" s="287"/>
      <c r="Y18" s="286" t="s">
        <v>192</v>
      </c>
    </row>
    <row r="19" spans="2:25" s="56" customFormat="1" ht="21" customHeight="1" thickBot="1" x14ac:dyDescent="0.3">
      <c r="B19" s="287">
        <v>99</v>
      </c>
      <c r="C19" s="287" t="s">
        <v>399</v>
      </c>
      <c r="D19" s="286" t="s">
        <v>348</v>
      </c>
      <c r="E19" s="287">
        <v>1</v>
      </c>
      <c r="F19" s="287">
        <v>0</v>
      </c>
      <c r="G19" s="287">
        <v>0</v>
      </c>
      <c r="H19" s="287">
        <v>0</v>
      </c>
      <c r="I19" s="178">
        <v>1</v>
      </c>
      <c r="J19" s="287">
        <v>2</v>
      </c>
      <c r="K19" s="287">
        <v>2</v>
      </c>
      <c r="L19" s="178">
        <v>18</v>
      </c>
      <c r="M19" s="287">
        <v>1</v>
      </c>
      <c r="N19" s="287">
        <v>3</v>
      </c>
      <c r="O19" s="287">
        <v>0</v>
      </c>
      <c r="P19" s="287">
        <v>0</v>
      </c>
      <c r="Q19" s="178">
        <v>0</v>
      </c>
      <c r="R19" s="287">
        <v>0</v>
      </c>
      <c r="S19" s="287">
        <v>0</v>
      </c>
      <c r="T19" s="293">
        <v>3</v>
      </c>
      <c r="U19" s="293">
        <v>0.5</v>
      </c>
      <c r="V19" s="293">
        <v>0.5</v>
      </c>
      <c r="W19" s="293">
        <v>0.3</v>
      </c>
      <c r="X19" s="287"/>
      <c r="Y19" s="286" t="s">
        <v>348</v>
      </c>
    </row>
    <row r="20" spans="2:25" s="127" customFormat="1" ht="21" customHeight="1" thickTop="1" x14ac:dyDescent="0.35">
      <c r="B20" s="292"/>
      <c r="C20" s="292"/>
      <c r="D20" s="292" t="s">
        <v>290</v>
      </c>
      <c r="E20" s="292">
        <v>3</v>
      </c>
      <c r="F20" s="292">
        <v>2</v>
      </c>
      <c r="G20" s="292">
        <v>1</v>
      </c>
      <c r="H20" s="292">
        <v>0</v>
      </c>
      <c r="I20" s="418">
        <v>26</v>
      </c>
      <c r="J20" s="292">
        <v>29</v>
      </c>
      <c r="K20" s="292">
        <v>16</v>
      </c>
      <c r="L20" s="418">
        <v>5.5384615384615383</v>
      </c>
      <c r="M20" s="292">
        <v>22</v>
      </c>
      <c r="N20" s="292">
        <v>30</v>
      </c>
      <c r="O20" s="292">
        <v>7</v>
      </c>
      <c r="P20" s="292">
        <v>1</v>
      </c>
      <c r="Q20" s="418">
        <v>3.1428571428571428</v>
      </c>
      <c r="R20" s="292">
        <v>14</v>
      </c>
      <c r="S20" s="292">
        <v>0</v>
      </c>
      <c r="T20" s="357">
        <v>1.4230769230769231</v>
      </c>
      <c r="U20" s="357">
        <v>0.37777777777777777</v>
      </c>
      <c r="V20" s="357">
        <v>0.27027027027027029</v>
      </c>
      <c r="W20" s="326">
        <v>0.28219178082191781</v>
      </c>
      <c r="X20" s="291"/>
      <c r="Y20" s="291"/>
    </row>
  </sheetData>
  <mergeCells count="2">
    <mergeCell ref="B2:V2"/>
    <mergeCell ref="B12:V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"/>
  <sheetViews>
    <sheetView zoomScaleNormal="100" workbookViewId="0"/>
  </sheetViews>
  <sheetFormatPr defaultRowHeight="15" x14ac:dyDescent="0.25"/>
  <cols>
    <col min="1" max="1" width="2.85546875" style="56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hidden="1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140625" style="4" customWidth="1"/>
    <col min="20" max="20" width="7.7109375" style="4" customWidth="1"/>
    <col min="21" max="21" width="18.140625" style="4" customWidth="1"/>
    <col min="22" max="23" width="14.140625" style="4" customWidth="1"/>
    <col min="24" max="16384" width="9.140625" style="56"/>
  </cols>
  <sheetData>
    <row r="2" spans="2:23" ht="33.75" x14ac:dyDescent="0.25">
      <c r="B2" s="409" t="s">
        <v>284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</row>
    <row r="4" spans="2:23" ht="18.75" x14ac:dyDescent="0.25">
      <c r="B4" s="284" t="s">
        <v>280</v>
      </c>
      <c r="C4" s="284" t="s">
        <v>198</v>
      </c>
      <c r="D4" s="284" t="s">
        <v>18</v>
      </c>
      <c r="E4" s="284" t="s">
        <v>199</v>
      </c>
      <c r="F4" s="130" t="s">
        <v>3</v>
      </c>
      <c r="G4" s="143" t="s">
        <v>0</v>
      </c>
      <c r="H4" s="142" t="s">
        <v>1</v>
      </c>
      <c r="I4" s="144" t="s">
        <v>246</v>
      </c>
      <c r="J4" s="143" t="s">
        <v>247</v>
      </c>
      <c r="K4" s="143" t="s">
        <v>204</v>
      </c>
      <c r="L4" s="143" t="s">
        <v>248</v>
      </c>
      <c r="M4" s="143" t="s">
        <v>249</v>
      </c>
      <c r="N4" s="143" t="s">
        <v>250</v>
      </c>
      <c r="O4" s="142" t="s">
        <v>205</v>
      </c>
      <c r="P4" s="142" t="s">
        <v>14</v>
      </c>
      <c r="Q4" s="142" t="s">
        <v>251</v>
      </c>
      <c r="R4" s="142" t="s">
        <v>252</v>
      </c>
      <c r="S4" s="142" t="s">
        <v>253</v>
      </c>
      <c r="T4" s="143" t="s">
        <v>209</v>
      </c>
      <c r="U4" s="130" t="s">
        <v>254</v>
      </c>
      <c r="V4" s="130" t="s">
        <v>217</v>
      </c>
      <c r="W4" s="133" t="s">
        <v>255</v>
      </c>
    </row>
    <row r="5" spans="2:23" ht="18.75" x14ac:dyDescent="0.25">
      <c r="B5" s="284" t="s">
        <v>280</v>
      </c>
      <c r="C5" s="284" t="s">
        <v>198</v>
      </c>
      <c r="D5" s="284" t="s">
        <v>18</v>
      </c>
      <c r="E5" s="284" t="s">
        <v>199</v>
      </c>
      <c r="F5" s="285" t="s">
        <v>221</v>
      </c>
      <c r="G5" s="145" t="s">
        <v>256</v>
      </c>
      <c r="H5" s="145" t="s">
        <v>257</v>
      </c>
      <c r="I5" s="145" t="s">
        <v>258</v>
      </c>
      <c r="J5" s="145" t="s">
        <v>259</v>
      </c>
      <c r="K5" s="145" t="s">
        <v>260</v>
      </c>
      <c r="L5" s="145" t="s">
        <v>261</v>
      </c>
      <c r="M5" s="145" t="s">
        <v>262</v>
      </c>
      <c r="N5" s="145" t="s">
        <v>263</v>
      </c>
      <c r="O5" s="145" t="s">
        <v>264</v>
      </c>
      <c r="P5" s="145" t="s">
        <v>232</v>
      </c>
      <c r="Q5" s="145" t="s">
        <v>265</v>
      </c>
      <c r="R5" s="145" t="s">
        <v>266</v>
      </c>
      <c r="S5" s="145" t="s">
        <v>267</v>
      </c>
      <c r="T5" s="145" t="s">
        <v>229</v>
      </c>
      <c r="U5" s="285" t="s">
        <v>268</v>
      </c>
      <c r="V5" s="285" t="s">
        <v>269</v>
      </c>
      <c r="W5" s="285" t="s">
        <v>270</v>
      </c>
    </row>
    <row r="6" spans="2:23" ht="17.25" x14ac:dyDescent="0.25">
      <c r="B6" s="288" t="s">
        <v>16</v>
      </c>
      <c r="C6" s="294">
        <f>'Team Pitching Stat'!B6</f>
        <v>17</v>
      </c>
      <c r="D6" s="294" t="str">
        <f>'Team Pitching Stat'!C6</f>
        <v xml:space="preserve"> Minsoo Jung</v>
      </c>
      <c r="E6" s="304" t="str">
        <f>'Team Pitching Stat'!D6</f>
        <v>정민수</v>
      </c>
      <c r="F6" s="294">
        <f>'Team Pitching Stat'!E6</f>
        <v>3</v>
      </c>
      <c r="G6" s="294">
        <f>'Team Pitching Stat'!F6</f>
        <v>0</v>
      </c>
      <c r="H6" s="294">
        <f>'Team Pitching Stat'!G6</f>
        <v>1</v>
      </c>
      <c r="I6" s="294">
        <f>'Team Pitching Stat'!H6</f>
        <v>1</v>
      </c>
      <c r="J6" s="199">
        <f>'Team Pitching Stat'!I6</f>
        <v>11.67</v>
      </c>
      <c r="K6" s="294">
        <f>'Team Pitching Stat'!J6</f>
        <v>9</v>
      </c>
      <c r="L6" s="294">
        <f>'Team Pitching Stat'!K6</f>
        <v>7</v>
      </c>
      <c r="M6" s="199">
        <f>'Team Pitching Stat'!L6</f>
        <v>5.4</v>
      </c>
      <c r="N6" s="294">
        <f>'Team Pitching Stat'!M6</f>
        <v>8</v>
      </c>
      <c r="O6" s="294">
        <f>'Team Pitching Stat'!N6</f>
        <v>16</v>
      </c>
      <c r="P6" s="294">
        <f>'Team Pitching Stat'!O6</f>
        <v>2</v>
      </c>
      <c r="Q6" s="294">
        <f>'Team Pitching Stat'!P6</f>
        <v>0</v>
      </c>
      <c r="R6" s="199">
        <f>'Team Pitching Stat'!Q6</f>
        <v>4</v>
      </c>
      <c r="S6" s="199">
        <f>'Team Pitching Stat'!R6</f>
        <v>2</v>
      </c>
      <c r="T6" s="294">
        <f>'Team Pitching Stat'!S6</f>
        <v>0</v>
      </c>
      <c r="U6" s="358">
        <f>'Team Pitching Stat'!T6</f>
        <v>1.5429999999999999</v>
      </c>
      <c r="V6" s="358">
        <f>'Team Pitching Stat'!U6</f>
        <v>0.35099999999999998</v>
      </c>
      <c r="W6" s="358">
        <f>'Team Pitching Stat'!V6</f>
        <v>0.30199999999999999</v>
      </c>
    </row>
    <row r="7" spans="2:23" ht="17.25" x14ac:dyDescent="0.25">
      <c r="B7" s="288" t="s">
        <v>16</v>
      </c>
      <c r="C7" s="294">
        <f>'Team Pitching Stat'!B7</f>
        <v>21</v>
      </c>
      <c r="D7" s="294" t="str">
        <f>'Team Pitching Stat'!C7</f>
        <v xml:space="preserve"> Choonghoon Lee</v>
      </c>
      <c r="E7" s="304" t="str">
        <f>'Team Pitching Stat'!D7</f>
        <v>이충훈</v>
      </c>
      <c r="F7" s="294">
        <f>'Team Pitching Stat'!E7</f>
        <v>2</v>
      </c>
      <c r="G7" s="294">
        <f>'Team Pitching Stat'!F7</f>
        <v>1</v>
      </c>
      <c r="H7" s="294">
        <f>'Team Pitching Stat'!G7</f>
        <v>0</v>
      </c>
      <c r="I7" s="294">
        <f>'Team Pitching Stat'!H7</f>
        <v>0</v>
      </c>
      <c r="J7" s="199">
        <f>'Team Pitching Stat'!I7</f>
        <v>10</v>
      </c>
      <c r="K7" s="294">
        <f>'Team Pitching Stat'!J7</f>
        <v>11</v>
      </c>
      <c r="L7" s="294">
        <f>'Team Pitching Stat'!K7</f>
        <v>11</v>
      </c>
      <c r="M7" s="199">
        <f>'Team Pitching Stat'!L7</f>
        <v>9.9</v>
      </c>
      <c r="N7" s="294">
        <f>'Team Pitching Stat'!M7</f>
        <v>8</v>
      </c>
      <c r="O7" s="294">
        <f>'Team Pitching Stat'!N7</f>
        <v>18</v>
      </c>
      <c r="P7" s="294">
        <f>'Team Pitching Stat'!O7</f>
        <v>7</v>
      </c>
      <c r="Q7" s="294">
        <f>'Team Pitching Stat'!P7</f>
        <v>0</v>
      </c>
      <c r="R7" s="199">
        <f>'Team Pitching Stat'!Q7</f>
        <v>1.1399999999999999</v>
      </c>
      <c r="S7" s="199">
        <f>'Team Pitching Stat'!R7</f>
        <v>1</v>
      </c>
      <c r="T7" s="294">
        <f>'Team Pitching Stat'!S7</f>
        <v>0</v>
      </c>
      <c r="U7" s="358">
        <f>'Team Pitching Stat'!T7</f>
        <v>2.5</v>
      </c>
      <c r="V7" s="358">
        <f>'Team Pitching Stat'!U7</f>
        <v>0.46400000000000002</v>
      </c>
      <c r="W7" s="358">
        <f>'Team Pitching Stat'!V7</f>
        <v>0.38300000000000001</v>
      </c>
    </row>
    <row r="8" spans="2:23" ht="17.25" x14ac:dyDescent="0.25">
      <c r="B8" s="288" t="s">
        <v>16</v>
      </c>
      <c r="C8" s="294">
        <f>'Team Pitching Stat'!B8</f>
        <v>85</v>
      </c>
      <c r="D8" s="294" t="str">
        <f>'Team Pitching Stat'!C8</f>
        <v xml:space="preserve"> Janghoon Park</v>
      </c>
      <c r="E8" s="304" t="str">
        <f>'Team Pitching Stat'!D8</f>
        <v>박장훈</v>
      </c>
      <c r="F8" s="294">
        <f>'Team Pitching Stat'!E8</f>
        <v>1</v>
      </c>
      <c r="G8" s="294">
        <f>'Team Pitching Stat'!F8</f>
        <v>0</v>
      </c>
      <c r="H8" s="294">
        <f>'Team Pitching Stat'!G8</f>
        <v>1</v>
      </c>
      <c r="I8" s="294">
        <f>'Team Pitching Stat'!H8</f>
        <v>0</v>
      </c>
      <c r="J8" s="199">
        <f>'Team Pitching Stat'!I8</f>
        <v>3</v>
      </c>
      <c r="K8" s="294">
        <f>'Team Pitching Stat'!J8</f>
        <v>10</v>
      </c>
      <c r="L8" s="294">
        <f>'Team Pitching Stat'!K8</f>
        <v>6</v>
      </c>
      <c r="M8" s="199">
        <f>'Team Pitching Stat'!L8</f>
        <v>18</v>
      </c>
      <c r="N8" s="294">
        <f>'Team Pitching Stat'!M8</f>
        <v>4</v>
      </c>
      <c r="O8" s="294">
        <f>'Team Pitching Stat'!N8</f>
        <v>7</v>
      </c>
      <c r="P8" s="294">
        <f>'Team Pitching Stat'!O8</f>
        <v>5</v>
      </c>
      <c r="Q8" s="294">
        <f>'Team Pitching Stat'!P8</f>
        <v>0</v>
      </c>
      <c r="R8" s="199">
        <f>'Team Pitching Stat'!Q8</f>
        <v>0.8</v>
      </c>
      <c r="S8" s="199">
        <f>'Team Pitching Stat'!R8</f>
        <v>2</v>
      </c>
      <c r="T8" s="294">
        <f>'Team Pitching Stat'!S8</f>
        <v>0</v>
      </c>
      <c r="U8" s="358">
        <f>'Team Pitching Stat'!T8</f>
        <v>4</v>
      </c>
      <c r="V8" s="358">
        <f>'Team Pitching Stat'!U8</f>
        <v>0.51900000000000002</v>
      </c>
      <c r="W8" s="358">
        <f>'Team Pitching Stat'!V8</f>
        <v>0.35</v>
      </c>
    </row>
    <row r="9" spans="2:23" ht="17.25" x14ac:dyDescent="0.25">
      <c r="B9" s="288" t="s">
        <v>16</v>
      </c>
      <c r="C9" s="294">
        <f>'Team Pitching Stat'!B9</f>
        <v>71</v>
      </c>
      <c r="D9" s="294" t="str">
        <f>'Team Pitching Stat'!C9</f>
        <v xml:space="preserve"> Kihyun Kim</v>
      </c>
      <c r="E9" s="304" t="str">
        <f>'Team Pitching Stat'!D9</f>
        <v>김기현</v>
      </c>
      <c r="F9" s="294">
        <f>'Team Pitching Stat'!E9</f>
        <v>1</v>
      </c>
      <c r="G9" s="294">
        <f>'Team Pitching Stat'!F9</f>
        <v>0</v>
      </c>
      <c r="H9" s="294">
        <f>'Team Pitching Stat'!G9</f>
        <v>0</v>
      </c>
      <c r="I9" s="294">
        <f>'Team Pitching Stat'!H9</f>
        <v>0</v>
      </c>
      <c r="J9" s="199">
        <f>'Team Pitching Stat'!I9</f>
        <v>1</v>
      </c>
      <c r="K9" s="294">
        <f>'Team Pitching Stat'!J9</f>
        <v>6</v>
      </c>
      <c r="L9" s="294">
        <f>'Team Pitching Stat'!K9</f>
        <v>6</v>
      </c>
      <c r="M9" s="199">
        <f>'Team Pitching Stat'!L9</f>
        <v>54</v>
      </c>
      <c r="N9" s="294">
        <f>'Team Pitching Stat'!M9</f>
        <v>1</v>
      </c>
      <c r="O9" s="294">
        <f>'Team Pitching Stat'!N9</f>
        <v>3</v>
      </c>
      <c r="P9" s="294">
        <f>'Team Pitching Stat'!O9</f>
        <v>3</v>
      </c>
      <c r="Q9" s="294">
        <f>'Team Pitching Stat'!P9</f>
        <v>0</v>
      </c>
      <c r="R9" s="199">
        <f>'Team Pitching Stat'!Q9</f>
        <v>0.33</v>
      </c>
      <c r="S9" s="199">
        <f>'Team Pitching Stat'!R9</f>
        <v>1</v>
      </c>
      <c r="T9" s="294">
        <f>'Team Pitching Stat'!S9</f>
        <v>0</v>
      </c>
      <c r="U9" s="358">
        <f>'Team Pitching Stat'!T9</f>
        <v>6</v>
      </c>
      <c r="V9" s="358">
        <f>'Team Pitching Stat'!U9</f>
        <v>0.7</v>
      </c>
      <c r="W9" s="358">
        <f>'Team Pitching Stat'!V9</f>
        <v>0.5</v>
      </c>
    </row>
    <row r="10" spans="2:23" ht="17.25" x14ac:dyDescent="0.25">
      <c r="B10" s="288" t="s">
        <v>12</v>
      </c>
      <c r="C10" s="294">
        <f>'Team Pitching Stat'!B16</f>
        <v>7</v>
      </c>
      <c r="D10" s="294" t="str">
        <f>'Team Pitching Stat'!C16</f>
        <v xml:space="preserve"> Paul Chu</v>
      </c>
      <c r="E10" s="304" t="str">
        <f>'Team Pitching Stat'!D16</f>
        <v>주민석</v>
      </c>
      <c r="F10" s="294">
        <f>'Team Pitching Stat'!E16</f>
        <v>2</v>
      </c>
      <c r="G10" s="294">
        <f>'Team Pitching Stat'!F16</f>
        <v>0</v>
      </c>
      <c r="H10" s="294">
        <f>'Team Pitching Stat'!G16</f>
        <v>0</v>
      </c>
      <c r="I10" s="294">
        <f>'Team Pitching Stat'!H16</f>
        <v>0</v>
      </c>
      <c r="J10" s="199">
        <f>'Team Pitching Stat'!I16</f>
        <v>5</v>
      </c>
      <c r="K10" s="294">
        <f>'Team Pitching Stat'!J16</f>
        <v>2</v>
      </c>
      <c r="L10" s="294">
        <f>'Team Pitching Stat'!K16</f>
        <v>2</v>
      </c>
      <c r="M10" s="199">
        <f>'Team Pitching Stat'!L16</f>
        <v>3.6</v>
      </c>
      <c r="N10" s="294">
        <f>'Team Pitching Stat'!M16</f>
        <v>5</v>
      </c>
      <c r="O10" s="294">
        <f>'Team Pitching Stat'!N16</f>
        <v>5</v>
      </c>
      <c r="P10" s="294">
        <f>'Team Pitching Stat'!O16</f>
        <v>1</v>
      </c>
      <c r="Q10" s="294">
        <f>'Team Pitching Stat'!P16</f>
        <v>0</v>
      </c>
      <c r="R10" s="199">
        <f>'Team Pitching Stat'!Q16</f>
        <v>5</v>
      </c>
      <c r="S10" s="199">
        <f>'Team Pitching Stat'!R16</f>
        <v>1</v>
      </c>
      <c r="T10" s="294">
        <f>'Team Pitching Stat'!S16</f>
        <v>0</v>
      </c>
      <c r="U10" s="358">
        <f>'Team Pitching Stat'!T16</f>
        <v>1.2</v>
      </c>
      <c r="V10" s="358">
        <f>'Team Pitching Stat'!U16</f>
        <v>0.33300000000000002</v>
      </c>
      <c r="W10" s="358">
        <f>'Team Pitching Stat'!V16</f>
        <v>0.27800000000000002</v>
      </c>
    </row>
    <row r="11" spans="2:23" ht="17.25" x14ac:dyDescent="0.25">
      <c r="B11" s="288" t="s">
        <v>12</v>
      </c>
      <c r="C11" s="294">
        <f>'Team Pitching Stat'!B17</f>
        <v>29</v>
      </c>
      <c r="D11" s="294" t="str">
        <f>'Team Pitching Stat'!C17</f>
        <v xml:space="preserve"> Kyuyoun Lee</v>
      </c>
      <c r="E11" s="304" t="str">
        <f>'Team Pitching Stat'!D17</f>
        <v>이규연</v>
      </c>
      <c r="F11" s="294">
        <f>'Team Pitching Stat'!E17</f>
        <v>3</v>
      </c>
      <c r="G11" s="294">
        <f>'Team Pitching Stat'!F17</f>
        <v>1</v>
      </c>
      <c r="H11" s="294">
        <f>'Team Pitching Stat'!G17</f>
        <v>1</v>
      </c>
      <c r="I11" s="294">
        <f>'Team Pitching Stat'!H17</f>
        <v>0</v>
      </c>
      <c r="J11" s="199">
        <f>'Team Pitching Stat'!I17</f>
        <v>12.67</v>
      </c>
      <c r="K11" s="294">
        <f>'Team Pitching Stat'!J17</f>
        <v>20</v>
      </c>
      <c r="L11" s="294">
        <f>'Team Pitching Stat'!K17</f>
        <v>7</v>
      </c>
      <c r="M11" s="199">
        <f>'Team Pitching Stat'!L17</f>
        <v>4.97</v>
      </c>
      <c r="N11" s="294">
        <f>'Team Pitching Stat'!M17</f>
        <v>13</v>
      </c>
      <c r="O11" s="294">
        <f>'Team Pitching Stat'!N17</f>
        <v>13</v>
      </c>
      <c r="P11" s="294">
        <f>'Team Pitching Stat'!O17</f>
        <v>4</v>
      </c>
      <c r="Q11" s="294">
        <f>'Team Pitching Stat'!P17</f>
        <v>0</v>
      </c>
      <c r="R11" s="199">
        <f>'Team Pitching Stat'!Q17</f>
        <v>3.25</v>
      </c>
      <c r="S11" s="199">
        <f>'Team Pitching Stat'!R17</f>
        <v>7</v>
      </c>
      <c r="T11" s="294">
        <f>'Team Pitching Stat'!S17</f>
        <v>0</v>
      </c>
      <c r="U11" s="358">
        <f>'Team Pitching Stat'!T17</f>
        <v>1.3420000000000001</v>
      </c>
      <c r="V11" s="358">
        <f>'Team Pitching Stat'!U17</f>
        <v>0.33300000000000002</v>
      </c>
      <c r="W11" s="358">
        <f>'Team Pitching Stat'!V17</f>
        <v>0.22</v>
      </c>
    </row>
    <row r="12" spans="2:23" ht="17.25" x14ac:dyDescent="0.25">
      <c r="B12" s="288" t="s">
        <v>12</v>
      </c>
      <c r="C12" s="294">
        <f>'Team Pitching Stat'!B18</f>
        <v>24</v>
      </c>
      <c r="D12" s="294" t="str">
        <f>'Team Pitching Stat'!C18</f>
        <v xml:space="preserve"> Wonseok Kim</v>
      </c>
      <c r="E12" s="304" t="str">
        <f>'Team Pitching Stat'!D18</f>
        <v>김원석</v>
      </c>
      <c r="F12" s="294">
        <f>'Team Pitching Stat'!E18</f>
        <v>3</v>
      </c>
      <c r="G12" s="294">
        <f>'Team Pitching Stat'!F18</f>
        <v>1</v>
      </c>
      <c r="H12" s="294">
        <f>'Team Pitching Stat'!G18</f>
        <v>0</v>
      </c>
      <c r="I12" s="294">
        <f>'Team Pitching Stat'!H18</f>
        <v>0</v>
      </c>
      <c r="J12" s="199">
        <f>'Team Pitching Stat'!I18</f>
        <v>7.33</v>
      </c>
      <c r="K12" s="294">
        <f>'Team Pitching Stat'!J18</f>
        <v>5</v>
      </c>
      <c r="L12" s="294">
        <f>'Team Pitching Stat'!K18</f>
        <v>5</v>
      </c>
      <c r="M12" s="199">
        <f>'Team Pitching Stat'!L18</f>
        <v>6.14</v>
      </c>
      <c r="N12" s="294">
        <f>'Team Pitching Stat'!M18</f>
        <v>3</v>
      </c>
      <c r="O12" s="294">
        <f>'Team Pitching Stat'!N18</f>
        <v>9</v>
      </c>
      <c r="P12" s="294">
        <f>'Team Pitching Stat'!O18</f>
        <v>2</v>
      </c>
      <c r="Q12" s="294">
        <f>'Team Pitching Stat'!P18</f>
        <v>1</v>
      </c>
      <c r="R12" s="199">
        <f>'Team Pitching Stat'!Q18</f>
        <v>1.5</v>
      </c>
      <c r="S12" s="199">
        <f>'Team Pitching Stat'!R18</f>
        <v>6</v>
      </c>
      <c r="T12" s="294">
        <f>'Team Pitching Stat'!S18</f>
        <v>0</v>
      </c>
      <c r="U12" s="358">
        <f>'Team Pitching Stat'!T18</f>
        <v>1.5</v>
      </c>
      <c r="V12" s="358">
        <f>'Team Pitching Stat'!U18</f>
        <v>0.47199999999999998</v>
      </c>
      <c r="W12" s="358">
        <f>'Team Pitching Stat'!V18</f>
        <v>0.32100000000000001</v>
      </c>
    </row>
    <row r="13" spans="2:23" ht="17.25" x14ac:dyDescent="0.25">
      <c r="B13" s="288" t="s">
        <v>12</v>
      </c>
      <c r="C13" s="294">
        <f>'Team Pitching Stat'!B19</f>
        <v>99</v>
      </c>
      <c r="D13" s="294" t="str">
        <f>'Team Pitching Stat'!C19</f>
        <v xml:space="preserve"> Ben Park</v>
      </c>
      <c r="E13" s="304" t="str">
        <f>'Team Pitching Stat'!D19</f>
        <v>박승희</v>
      </c>
      <c r="F13" s="294">
        <f>'Team Pitching Stat'!E19</f>
        <v>1</v>
      </c>
      <c r="G13" s="294">
        <f>'Team Pitching Stat'!F19</f>
        <v>0</v>
      </c>
      <c r="H13" s="294">
        <f>'Team Pitching Stat'!G19</f>
        <v>0</v>
      </c>
      <c r="I13" s="294">
        <f>'Team Pitching Stat'!H19</f>
        <v>0</v>
      </c>
      <c r="J13" s="199">
        <f>'Team Pitching Stat'!I19</f>
        <v>1</v>
      </c>
      <c r="K13" s="294">
        <f>'Team Pitching Stat'!J19</f>
        <v>2</v>
      </c>
      <c r="L13" s="294">
        <f>'Team Pitching Stat'!K19</f>
        <v>2</v>
      </c>
      <c r="M13" s="199">
        <f>'Team Pitching Stat'!L19</f>
        <v>18</v>
      </c>
      <c r="N13" s="294">
        <f>'Team Pitching Stat'!M19</f>
        <v>1</v>
      </c>
      <c r="O13" s="294">
        <f>'Team Pitching Stat'!N19</f>
        <v>3</v>
      </c>
      <c r="P13" s="294">
        <f>'Team Pitching Stat'!O19</f>
        <v>0</v>
      </c>
      <c r="Q13" s="294">
        <f>'Team Pitching Stat'!P19</f>
        <v>0</v>
      </c>
      <c r="R13" s="199">
        <f>'Team Pitching Stat'!Q19</f>
        <v>0</v>
      </c>
      <c r="S13" s="199">
        <f>'Team Pitching Stat'!R19</f>
        <v>0</v>
      </c>
      <c r="T13" s="294">
        <f>'Team Pitching Stat'!S19</f>
        <v>0</v>
      </c>
      <c r="U13" s="358">
        <f>'Team Pitching Stat'!T19</f>
        <v>3</v>
      </c>
      <c r="V13" s="358">
        <f>'Team Pitching Stat'!U19</f>
        <v>0.5</v>
      </c>
      <c r="W13" s="358">
        <f>'Team Pitching Stat'!V19</f>
        <v>0.5</v>
      </c>
    </row>
  </sheetData>
  <autoFilter ref="B5:W13">
    <sortState ref="B6:W50">
      <sortCondition ref="B5:B53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zoomScale="110" zoomScaleNormal="110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88" hidden="1" customWidth="1"/>
    <col min="11" max="11" width="1.28515625" style="88" hidden="1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57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03" t="s">
        <v>357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36"/>
      <c r="T1" s="36"/>
      <c r="U1" s="36"/>
    </row>
    <row r="2" spans="2:22" ht="24" customHeight="1" x14ac:dyDescent="0.25">
      <c r="B2" s="406" t="s">
        <v>356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2:22" ht="20.25" customHeight="1" x14ac:dyDescent="0.25">
      <c r="B3" s="90" t="s">
        <v>262</v>
      </c>
      <c r="C3" s="91" t="s">
        <v>2</v>
      </c>
      <c r="D3" s="91" t="s">
        <v>198</v>
      </c>
      <c r="E3" s="91" t="s">
        <v>243</v>
      </c>
      <c r="F3" s="91" t="s">
        <v>244</v>
      </c>
      <c r="G3" s="91" t="s">
        <v>3</v>
      </c>
      <c r="H3" s="92" t="s">
        <v>249</v>
      </c>
      <c r="I3" s="93"/>
      <c r="J3" s="93"/>
      <c r="K3" s="93"/>
      <c r="L3" s="90" t="s">
        <v>271</v>
      </c>
      <c r="M3" s="91" t="s">
        <v>2</v>
      </c>
      <c r="N3" s="91" t="s">
        <v>198</v>
      </c>
      <c r="O3" s="91" t="s">
        <v>243</v>
      </c>
      <c r="P3" s="91" t="s">
        <v>244</v>
      </c>
      <c r="Q3" s="91" t="s">
        <v>3</v>
      </c>
      <c r="R3" s="92" t="s">
        <v>254</v>
      </c>
      <c r="S3" s="98"/>
      <c r="T3" s="84"/>
    </row>
    <row r="4" spans="2:22" ht="20.25" customHeight="1" x14ac:dyDescent="0.25">
      <c r="B4" s="95">
        <v>1</v>
      </c>
      <c r="C4" s="299" t="s">
        <v>13</v>
      </c>
      <c r="D4" s="295">
        <v>11</v>
      </c>
      <c r="E4" s="295" t="s">
        <v>350</v>
      </c>
      <c r="F4" s="305" t="s">
        <v>46</v>
      </c>
      <c r="G4" s="295">
        <v>11</v>
      </c>
      <c r="H4" s="327">
        <v>1.54</v>
      </c>
      <c r="I4" s="93"/>
      <c r="J4" s="98" t="s">
        <v>282</v>
      </c>
      <c r="K4" s="93"/>
      <c r="L4" s="95">
        <v>1</v>
      </c>
      <c r="M4" s="299" t="s">
        <v>13</v>
      </c>
      <c r="N4" s="295">
        <v>11</v>
      </c>
      <c r="O4" s="295" t="s">
        <v>350</v>
      </c>
      <c r="P4" s="305" t="s">
        <v>46</v>
      </c>
      <c r="Q4" s="295">
        <v>11</v>
      </c>
      <c r="R4" s="359">
        <v>1.0449999999999999</v>
      </c>
      <c r="S4" s="98"/>
      <c r="T4" s="84" t="s">
        <v>282</v>
      </c>
    </row>
    <row r="5" spans="2:22" ht="20.25" customHeight="1" x14ac:dyDescent="0.25">
      <c r="B5" s="96">
        <v>2</v>
      </c>
      <c r="C5" s="301" t="s">
        <v>12</v>
      </c>
      <c r="D5" s="296">
        <v>24</v>
      </c>
      <c r="E5" s="296" t="s">
        <v>364</v>
      </c>
      <c r="F5" s="306" t="s">
        <v>183</v>
      </c>
      <c r="G5" s="296">
        <v>10</v>
      </c>
      <c r="H5" s="328">
        <v>2.81</v>
      </c>
      <c r="I5" s="93"/>
      <c r="J5" s="98"/>
      <c r="K5" s="93"/>
      <c r="L5" s="96">
        <v>2</v>
      </c>
      <c r="M5" s="301" t="s">
        <v>12</v>
      </c>
      <c r="N5" s="296">
        <v>24</v>
      </c>
      <c r="O5" s="296" t="s">
        <v>364</v>
      </c>
      <c r="P5" s="306" t="s">
        <v>183</v>
      </c>
      <c r="Q5" s="296">
        <v>10</v>
      </c>
      <c r="R5" s="360">
        <v>1.1080000000000001</v>
      </c>
      <c r="S5" s="98"/>
      <c r="T5" s="84"/>
    </row>
    <row r="6" spans="2:22" ht="20.25" customHeight="1" x14ac:dyDescent="0.25">
      <c r="B6" s="96">
        <v>3</v>
      </c>
      <c r="C6" s="299" t="s">
        <v>14</v>
      </c>
      <c r="D6" s="295">
        <v>16</v>
      </c>
      <c r="E6" s="295" t="s">
        <v>377</v>
      </c>
      <c r="F6" s="305" t="s">
        <v>72</v>
      </c>
      <c r="G6" s="295">
        <v>14</v>
      </c>
      <c r="H6" s="327">
        <v>4.18</v>
      </c>
      <c r="I6" s="93"/>
      <c r="J6" s="98"/>
      <c r="K6" s="93"/>
      <c r="L6" s="96">
        <v>3</v>
      </c>
      <c r="M6" s="299" t="s">
        <v>14</v>
      </c>
      <c r="N6" s="295">
        <v>16</v>
      </c>
      <c r="O6" s="295" t="s">
        <v>377</v>
      </c>
      <c r="P6" s="305" t="s">
        <v>72</v>
      </c>
      <c r="Q6" s="295">
        <v>14</v>
      </c>
      <c r="R6" s="359">
        <v>1.357</v>
      </c>
      <c r="S6" s="98"/>
      <c r="T6" s="84"/>
    </row>
    <row r="7" spans="2:22" ht="20.25" customHeight="1" x14ac:dyDescent="0.25">
      <c r="B7" s="96">
        <v>4</v>
      </c>
      <c r="C7" s="301" t="s">
        <v>12</v>
      </c>
      <c r="D7" s="296">
        <v>7</v>
      </c>
      <c r="E7" s="296" t="s">
        <v>365</v>
      </c>
      <c r="F7" s="306" t="s">
        <v>192</v>
      </c>
      <c r="G7" s="296">
        <v>11</v>
      </c>
      <c r="H7" s="328">
        <v>4.6900000000000004</v>
      </c>
      <c r="I7" s="93"/>
      <c r="J7" s="98"/>
      <c r="K7" s="93"/>
      <c r="L7" s="96">
        <v>4</v>
      </c>
      <c r="M7" s="301" t="s">
        <v>12</v>
      </c>
      <c r="N7" s="296">
        <v>20</v>
      </c>
      <c r="O7" s="296" t="s">
        <v>370</v>
      </c>
      <c r="P7" s="306" t="s">
        <v>195</v>
      </c>
      <c r="Q7" s="296">
        <v>6</v>
      </c>
      <c r="R7" s="360">
        <v>1.4750000000000001</v>
      </c>
      <c r="S7" s="98"/>
      <c r="T7" s="84"/>
    </row>
    <row r="8" spans="2:22" ht="20.25" customHeight="1" x14ac:dyDescent="0.25">
      <c r="B8" s="96">
        <v>5</v>
      </c>
      <c r="C8" s="299" t="s">
        <v>12</v>
      </c>
      <c r="D8" s="295">
        <v>29</v>
      </c>
      <c r="E8" s="295" t="s">
        <v>369</v>
      </c>
      <c r="F8" s="305" t="s">
        <v>188</v>
      </c>
      <c r="G8" s="295">
        <v>13</v>
      </c>
      <c r="H8" s="327">
        <v>4.96</v>
      </c>
      <c r="I8" s="93"/>
      <c r="J8" s="98" t="s">
        <v>283</v>
      </c>
      <c r="K8" s="93"/>
      <c r="L8" s="96">
        <v>5</v>
      </c>
      <c r="M8" s="299" t="s">
        <v>16</v>
      </c>
      <c r="N8" s="295">
        <v>17</v>
      </c>
      <c r="O8" s="295" t="s">
        <v>371</v>
      </c>
      <c r="P8" s="305" t="s">
        <v>110</v>
      </c>
      <c r="Q8" s="295">
        <v>15</v>
      </c>
      <c r="R8" s="359">
        <v>1.736</v>
      </c>
      <c r="S8" s="98"/>
      <c r="T8" s="84" t="s">
        <v>283</v>
      </c>
    </row>
    <row r="9" spans="2:22" s="69" customFormat="1" ht="20.25" customHeight="1" x14ac:dyDescent="0.25">
      <c r="B9" s="411"/>
      <c r="C9" s="411"/>
      <c r="D9" s="411"/>
      <c r="E9" s="411"/>
      <c r="F9" s="411"/>
      <c r="G9" s="411"/>
      <c r="H9" s="411"/>
      <c r="I9" s="101"/>
      <c r="J9" s="101"/>
      <c r="K9" s="101"/>
      <c r="L9" s="412"/>
      <c r="M9" s="412"/>
      <c r="N9" s="412"/>
      <c r="O9" s="412"/>
      <c r="P9" s="412"/>
      <c r="Q9" s="412"/>
      <c r="R9" s="412"/>
      <c r="S9" s="103"/>
    </row>
    <row r="10" spans="2:22" s="69" customFormat="1" ht="3" customHeight="1" x14ac:dyDescent="0.25">
      <c r="B10" s="97"/>
      <c r="C10" s="98"/>
      <c r="D10" s="98"/>
      <c r="E10" s="98"/>
      <c r="F10" s="99"/>
      <c r="G10" s="98"/>
      <c r="H10" s="100"/>
      <c r="I10" s="98"/>
      <c r="J10" s="98"/>
      <c r="K10" s="98"/>
      <c r="L10" s="98"/>
      <c r="M10" s="99"/>
      <c r="N10" s="98"/>
      <c r="O10" s="104"/>
      <c r="P10" s="102"/>
      <c r="Q10" s="103"/>
      <c r="R10" s="103"/>
      <c r="S10" s="103"/>
    </row>
    <row r="11" spans="2:22" ht="20.25" customHeight="1" x14ac:dyDescent="0.25">
      <c r="B11" s="90" t="s">
        <v>272</v>
      </c>
      <c r="C11" s="91" t="s">
        <v>2</v>
      </c>
      <c r="D11" s="94" t="s">
        <v>198</v>
      </c>
      <c r="E11" s="91" t="s">
        <v>243</v>
      </c>
      <c r="F11" s="94" t="s">
        <v>244</v>
      </c>
      <c r="G11" s="91" t="s">
        <v>3</v>
      </c>
      <c r="H11" s="92" t="s">
        <v>0</v>
      </c>
      <c r="I11" s="83"/>
      <c r="J11" s="83"/>
      <c r="K11" s="83"/>
      <c r="L11" s="90" t="s">
        <v>269</v>
      </c>
      <c r="M11" s="165" t="s">
        <v>2</v>
      </c>
      <c r="N11" s="165" t="s">
        <v>198</v>
      </c>
      <c r="O11" s="165" t="s">
        <v>243</v>
      </c>
      <c r="P11" s="165" t="s">
        <v>244</v>
      </c>
      <c r="Q11" s="91" t="s">
        <v>3</v>
      </c>
      <c r="R11" s="92" t="s">
        <v>217</v>
      </c>
      <c r="S11" s="98"/>
      <c r="T11" s="84"/>
      <c r="V11" t="s">
        <v>321</v>
      </c>
    </row>
    <row r="12" spans="2:22" ht="20.25" customHeight="1" x14ac:dyDescent="0.25">
      <c r="B12" s="95">
        <v>1</v>
      </c>
      <c r="C12" s="299" t="s">
        <v>12</v>
      </c>
      <c r="D12" s="295">
        <v>29</v>
      </c>
      <c r="E12" s="295" t="s">
        <v>369</v>
      </c>
      <c r="F12" s="305" t="s">
        <v>188</v>
      </c>
      <c r="G12" s="295">
        <v>13</v>
      </c>
      <c r="H12" s="295">
        <v>11</v>
      </c>
      <c r="I12" s="98"/>
      <c r="J12" s="98" t="s">
        <v>283</v>
      </c>
      <c r="K12" s="98"/>
      <c r="L12" s="146">
        <v>1</v>
      </c>
      <c r="M12" s="299" t="s">
        <v>13</v>
      </c>
      <c r="N12" s="295">
        <v>11</v>
      </c>
      <c r="O12" s="295" t="s">
        <v>350</v>
      </c>
      <c r="P12" s="305" t="s">
        <v>46</v>
      </c>
      <c r="Q12" s="295">
        <v>11</v>
      </c>
      <c r="R12" s="359">
        <v>0.26300000000000001</v>
      </c>
      <c r="S12" s="98"/>
      <c r="T12" s="84" t="s">
        <v>282</v>
      </c>
    </row>
    <row r="13" spans="2:22" ht="20.25" customHeight="1" x14ac:dyDescent="0.25">
      <c r="B13" s="96">
        <v>2</v>
      </c>
      <c r="C13" s="301" t="s">
        <v>14</v>
      </c>
      <c r="D13" s="296">
        <v>7</v>
      </c>
      <c r="E13" s="296" t="s">
        <v>378</v>
      </c>
      <c r="F13" s="306" t="s">
        <v>67</v>
      </c>
      <c r="G13" s="296">
        <v>18</v>
      </c>
      <c r="H13" s="296">
        <v>4</v>
      </c>
      <c r="I13" s="98"/>
      <c r="J13" s="98"/>
      <c r="K13" s="98"/>
      <c r="L13" s="147">
        <v>2</v>
      </c>
      <c r="M13" s="301" t="s">
        <v>14</v>
      </c>
      <c r="N13" s="296">
        <v>16</v>
      </c>
      <c r="O13" s="296" t="s">
        <v>377</v>
      </c>
      <c r="P13" s="306" t="s">
        <v>72</v>
      </c>
      <c r="Q13" s="296">
        <v>14</v>
      </c>
      <c r="R13" s="360">
        <v>0.31</v>
      </c>
      <c r="S13" s="98"/>
      <c r="T13" s="84"/>
    </row>
    <row r="14" spans="2:22" ht="20.25" customHeight="1" x14ac:dyDescent="0.25">
      <c r="B14" s="96">
        <v>2</v>
      </c>
      <c r="C14" s="299" t="s">
        <v>11</v>
      </c>
      <c r="D14" s="295">
        <v>23</v>
      </c>
      <c r="E14" s="295" t="s">
        <v>383</v>
      </c>
      <c r="F14" s="305" t="s">
        <v>242</v>
      </c>
      <c r="G14" s="295">
        <v>15</v>
      </c>
      <c r="H14" s="295">
        <v>4</v>
      </c>
      <c r="I14" s="98"/>
      <c r="J14" s="98"/>
      <c r="K14" s="98"/>
      <c r="L14" s="147">
        <v>3</v>
      </c>
      <c r="M14" s="299" t="s">
        <v>12</v>
      </c>
      <c r="N14" s="295">
        <v>24</v>
      </c>
      <c r="O14" s="295" t="s">
        <v>364</v>
      </c>
      <c r="P14" s="305" t="s">
        <v>183</v>
      </c>
      <c r="Q14" s="295">
        <v>10</v>
      </c>
      <c r="R14" s="359">
        <v>0.32600000000000001</v>
      </c>
      <c r="S14" s="98"/>
      <c r="T14" s="84"/>
    </row>
    <row r="15" spans="2:22" ht="20.25" customHeight="1" x14ac:dyDescent="0.25">
      <c r="B15" s="96">
        <v>3</v>
      </c>
      <c r="C15" s="301" t="s">
        <v>13</v>
      </c>
      <c r="D15" s="296">
        <v>47</v>
      </c>
      <c r="E15" s="296" t="s">
        <v>351</v>
      </c>
      <c r="F15" s="306" t="s">
        <v>275</v>
      </c>
      <c r="G15" s="296">
        <v>12</v>
      </c>
      <c r="H15" s="296">
        <v>3</v>
      </c>
      <c r="I15" s="98"/>
      <c r="J15" s="98"/>
      <c r="K15" s="98"/>
      <c r="L15" s="147">
        <v>4</v>
      </c>
      <c r="M15" s="301" t="s">
        <v>12</v>
      </c>
      <c r="N15" s="296">
        <v>20</v>
      </c>
      <c r="O15" s="296" t="s">
        <v>370</v>
      </c>
      <c r="P15" s="306" t="s">
        <v>195</v>
      </c>
      <c r="Q15" s="296">
        <v>6</v>
      </c>
      <c r="R15" s="360">
        <v>0.34399999999999997</v>
      </c>
      <c r="S15" s="98"/>
      <c r="T15" s="84"/>
    </row>
    <row r="16" spans="2:22" ht="20.25" customHeight="1" x14ac:dyDescent="0.25">
      <c r="B16" s="96">
        <v>3</v>
      </c>
      <c r="C16" s="299" t="s">
        <v>16</v>
      </c>
      <c r="D16" s="295">
        <v>21</v>
      </c>
      <c r="E16" s="295" t="s">
        <v>372</v>
      </c>
      <c r="F16" s="305" t="s">
        <v>103</v>
      </c>
      <c r="G16" s="295">
        <v>16</v>
      </c>
      <c r="H16" s="295">
        <v>3</v>
      </c>
      <c r="I16" s="98"/>
      <c r="J16" s="105" t="s">
        <v>282</v>
      </c>
      <c r="K16" s="98"/>
      <c r="L16" s="147">
        <v>5</v>
      </c>
      <c r="M16" s="299" t="s">
        <v>16</v>
      </c>
      <c r="N16" s="295">
        <v>17</v>
      </c>
      <c r="O16" s="295" t="s">
        <v>371</v>
      </c>
      <c r="P16" s="305" t="s">
        <v>110</v>
      </c>
      <c r="Q16" s="295">
        <v>15</v>
      </c>
      <c r="R16" s="359">
        <v>0.36899999999999999</v>
      </c>
      <c r="S16" s="98"/>
      <c r="T16" s="84" t="s">
        <v>283</v>
      </c>
    </row>
    <row r="17" spans="2:20" s="69" customFormat="1" ht="20.25" customHeight="1" x14ac:dyDescent="0.25">
      <c r="B17" s="400" t="s">
        <v>389</v>
      </c>
      <c r="C17" s="400"/>
      <c r="D17" s="400"/>
      <c r="E17" s="400"/>
      <c r="F17" s="400"/>
      <c r="G17" s="400"/>
      <c r="H17" s="400"/>
      <c r="I17" s="98"/>
      <c r="J17" s="98"/>
      <c r="K17" s="98"/>
      <c r="L17" s="413"/>
      <c r="M17" s="413"/>
      <c r="N17" s="413"/>
      <c r="O17" s="413"/>
      <c r="P17" s="413"/>
      <c r="Q17" s="413"/>
      <c r="R17" s="413"/>
      <c r="S17" s="103"/>
    </row>
    <row r="18" spans="2:20" s="69" customFormat="1" ht="3" customHeight="1" x14ac:dyDescent="0.25">
      <c r="B18" s="97"/>
      <c r="C18" s="98"/>
      <c r="D18" s="98"/>
      <c r="E18" s="98"/>
      <c r="F18" s="99"/>
      <c r="G18" s="98"/>
      <c r="H18" s="100"/>
      <c r="I18" s="98"/>
      <c r="J18" s="98"/>
      <c r="K18" s="98"/>
      <c r="L18" s="98"/>
      <c r="M18" s="99"/>
      <c r="N18" s="98"/>
      <c r="O18" s="104"/>
      <c r="P18" s="102"/>
      <c r="Q18" s="103"/>
      <c r="R18" s="103"/>
      <c r="S18" s="103"/>
    </row>
    <row r="19" spans="2:20" ht="20.25" customHeight="1" x14ac:dyDescent="0.25">
      <c r="B19" s="90" t="s">
        <v>258</v>
      </c>
      <c r="C19" s="180" t="s">
        <v>2</v>
      </c>
      <c r="D19" s="181" t="s">
        <v>198</v>
      </c>
      <c r="E19" s="180" t="s">
        <v>243</v>
      </c>
      <c r="F19" s="181" t="s">
        <v>244</v>
      </c>
      <c r="G19" s="180" t="s">
        <v>3</v>
      </c>
      <c r="H19" s="182" t="s">
        <v>246</v>
      </c>
      <c r="I19" s="93"/>
      <c r="J19" s="93"/>
      <c r="K19" s="93"/>
      <c r="L19" s="90" t="s">
        <v>270</v>
      </c>
      <c r="M19" s="91" t="s">
        <v>2</v>
      </c>
      <c r="N19" s="94" t="s">
        <v>198</v>
      </c>
      <c r="O19" s="91" t="s">
        <v>243</v>
      </c>
      <c r="P19" s="94" t="s">
        <v>244</v>
      </c>
      <c r="Q19" s="91" t="s">
        <v>3</v>
      </c>
      <c r="R19" s="92" t="s">
        <v>255</v>
      </c>
      <c r="S19" s="3"/>
    </row>
    <row r="20" spans="2:20" ht="20.25" customHeight="1" x14ac:dyDescent="0.25">
      <c r="B20" s="96">
        <v>1</v>
      </c>
      <c r="C20" s="299" t="s">
        <v>12</v>
      </c>
      <c r="D20" s="295">
        <v>24</v>
      </c>
      <c r="E20" s="295" t="s">
        <v>364</v>
      </c>
      <c r="F20" s="305" t="s">
        <v>183</v>
      </c>
      <c r="G20" s="295">
        <v>10</v>
      </c>
      <c r="H20" s="295">
        <v>5</v>
      </c>
      <c r="I20" s="183">
        <v>0</v>
      </c>
      <c r="J20" s="183" t="s">
        <v>283</v>
      </c>
      <c r="K20" s="93"/>
      <c r="L20" s="95">
        <v>1</v>
      </c>
      <c r="M20" s="299" t="s">
        <v>13</v>
      </c>
      <c r="N20" s="295">
        <v>11</v>
      </c>
      <c r="O20" s="295" t="s">
        <v>350</v>
      </c>
      <c r="P20" s="305" t="s">
        <v>46</v>
      </c>
      <c r="Q20" s="295">
        <v>11</v>
      </c>
      <c r="R20" s="359">
        <v>0.216</v>
      </c>
      <c r="S20" s="3"/>
      <c r="T20" s="84" t="s">
        <v>282</v>
      </c>
    </row>
    <row r="21" spans="2:20" ht="20.25" customHeight="1" x14ac:dyDescent="0.25">
      <c r="B21" s="96">
        <v>2</v>
      </c>
      <c r="C21" s="301" t="s">
        <v>12</v>
      </c>
      <c r="D21" s="296">
        <v>7</v>
      </c>
      <c r="E21" s="296" t="s">
        <v>365</v>
      </c>
      <c r="F21" s="306" t="s">
        <v>192</v>
      </c>
      <c r="G21" s="296">
        <v>11</v>
      </c>
      <c r="H21" s="296">
        <v>1</v>
      </c>
      <c r="I21" s="183">
        <v>0</v>
      </c>
      <c r="J21" s="183"/>
      <c r="K21" s="93"/>
      <c r="L21" s="96">
        <v>2</v>
      </c>
      <c r="M21" s="301" t="s">
        <v>12</v>
      </c>
      <c r="N21" s="296">
        <v>24</v>
      </c>
      <c r="O21" s="296" t="s">
        <v>364</v>
      </c>
      <c r="P21" s="306" t="s">
        <v>183</v>
      </c>
      <c r="Q21" s="296">
        <v>10</v>
      </c>
      <c r="R21" s="360">
        <v>0.22900000000000001</v>
      </c>
      <c r="S21" s="3"/>
      <c r="T21" s="84"/>
    </row>
    <row r="22" spans="2:20" ht="20.25" customHeight="1" x14ac:dyDescent="0.25">
      <c r="B22" s="96">
        <v>2</v>
      </c>
      <c r="C22" s="299" t="s">
        <v>14</v>
      </c>
      <c r="D22" s="295">
        <v>61</v>
      </c>
      <c r="E22" s="295" t="s">
        <v>379</v>
      </c>
      <c r="F22" s="305" t="s">
        <v>74</v>
      </c>
      <c r="G22" s="295">
        <v>15</v>
      </c>
      <c r="H22" s="295">
        <v>1</v>
      </c>
      <c r="I22" s="183">
        <v>0</v>
      </c>
      <c r="J22" s="183"/>
      <c r="K22" s="93"/>
      <c r="L22" s="96">
        <v>3</v>
      </c>
      <c r="M22" s="299" t="s">
        <v>14</v>
      </c>
      <c r="N22" s="295">
        <v>16</v>
      </c>
      <c r="O22" s="295" t="s">
        <v>377</v>
      </c>
      <c r="P22" s="305" t="s">
        <v>72</v>
      </c>
      <c r="Q22" s="295">
        <v>14</v>
      </c>
      <c r="R22" s="359">
        <v>0.24299999999999999</v>
      </c>
      <c r="S22" s="3"/>
      <c r="T22" s="84"/>
    </row>
    <row r="23" spans="2:20" ht="20.25" customHeight="1" x14ac:dyDescent="0.25">
      <c r="B23" s="96">
        <v>2</v>
      </c>
      <c r="C23" s="301" t="s">
        <v>14</v>
      </c>
      <c r="D23" s="296">
        <v>7</v>
      </c>
      <c r="E23" s="296" t="s">
        <v>378</v>
      </c>
      <c r="F23" s="306" t="s">
        <v>67</v>
      </c>
      <c r="G23" s="296">
        <v>18</v>
      </c>
      <c r="H23" s="296">
        <v>1</v>
      </c>
      <c r="I23" s="183">
        <v>0</v>
      </c>
      <c r="J23" s="183"/>
      <c r="K23" s="93"/>
      <c r="L23" s="96">
        <v>4</v>
      </c>
      <c r="M23" s="301" t="s">
        <v>12</v>
      </c>
      <c r="N23" s="296">
        <v>29</v>
      </c>
      <c r="O23" s="296" t="s">
        <v>369</v>
      </c>
      <c r="P23" s="306" t="s">
        <v>188</v>
      </c>
      <c r="Q23" s="296">
        <v>13</v>
      </c>
      <c r="R23" s="360">
        <v>0.25900000000000001</v>
      </c>
      <c r="S23" s="3"/>
      <c r="T23" s="84"/>
    </row>
    <row r="24" spans="2:20" ht="20.25" customHeight="1" x14ac:dyDescent="0.25">
      <c r="B24" s="96">
        <v>2</v>
      </c>
      <c r="C24" s="299" t="s">
        <v>16</v>
      </c>
      <c r="D24" s="295">
        <v>17</v>
      </c>
      <c r="E24" s="295" t="s">
        <v>371</v>
      </c>
      <c r="F24" s="305" t="s">
        <v>110</v>
      </c>
      <c r="G24" s="295">
        <v>15</v>
      </c>
      <c r="H24" s="295">
        <v>1</v>
      </c>
      <c r="I24" s="184">
        <v>4</v>
      </c>
      <c r="J24" s="184" t="s">
        <v>282</v>
      </c>
      <c r="K24" s="93"/>
      <c r="L24" s="96">
        <v>5</v>
      </c>
      <c r="M24" s="299" t="s">
        <v>12</v>
      </c>
      <c r="N24" s="295">
        <v>20</v>
      </c>
      <c r="O24" s="295" t="s">
        <v>370</v>
      </c>
      <c r="P24" s="305" t="s">
        <v>195</v>
      </c>
      <c r="Q24" s="295">
        <v>6</v>
      </c>
      <c r="R24" s="359">
        <v>0.26500000000000001</v>
      </c>
      <c r="S24" s="3"/>
      <c r="T24" s="84" t="s">
        <v>283</v>
      </c>
    </row>
    <row r="25" spans="2:20" s="69" customFormat="1" ht="20.25" customHeight="1" x14ac:dyDescent="0.25">
      <c r="B25" s="400" t="s">
        <v>390</v>
      </c>
      <c r="C25" s="400"/>
      <c r="D25" s="400"/>
      <c r="E25" s="400"/>
      <c r="F25" s="400"/>
      <c r="G25" s="400"/>
      <c r="H25" s="400"/>
      <c r="I25" s="101"/>
      <c r="J25" s="101"/>
      <c r="K25" s="101"/>
      <c r="L25" s="412"/>
      <c r="M25" s="412"/>
      <c r="N25" s="412"/>
      <c r="O25" s="412"/>
      <c r="P25" s="412"/>
      <c r="Q25" s="412"/>
      <c r="R25" s="412"/>
      <c r="S25" s="103"/>
    </row>
    <row r="26" spans="2:20" s="69" customFormat="1" ht="3" customHeight="1" x14ac:dyDescent="0.25">
      <c r="B26" s="97"/>
      <c r="C26" s="98"/>
      <c r="D26" s="98"/>
      <c r="E26" s="98"/>
      <c r="F26" s="99"/>
      <c r="G26" s="98"/>
      <c r="H26" s="100"/>
      <c r="I26" s="98"/>
      <c r="J26" s="98"/>
      <c r="K26" s="98"/>
      <c r="L26" s="98"/>
      <c r="M26" s="99"/>
      <c r="N26" s="98"/>
      <c r="O26" s="104"/>
      <c r="P26" s="102"/>
      <c r="Q26" s="103"/>
      <c r="R26" s="103"/>
      <c r="S26" s="103"/>
    </row>
    <row r="27" spans="2:20" ht="20.25" customHeight="1" x14ac:dyDescent="0.25">
      <c r="B27" s="90" t="s">
        <v>263</v>
      </c>
      <c r="C27" s="91" t="s">
        <v>2</v>
      </c>
      <c r="D27" s="94" t="s">
        <v>198</v>
      </c>
      <c r="E27" s="91" t="s">
        <v>243</v>
      </c>
      <c r="F27" s="94" t="s">
        <v>244</v>
      </c>
      <c r="G27" s="91" t="s">
        <v>3</v>
      </c>
      <c r="H27" s="92" t="s">
        <v>250</v>
      </c>
      <c r="I27" s="93"/>
      <c r="J27" s="93"/>
      <c r="K27" s="93"/>
      <c r="L27" s="90" t="s">
        <v>266</v>
      </c>
      <c r="M27" s="91" t="s">
        <v>2</v>
      </c>
      <c r="N27" s="94" t="s">
        <v>198</v>
      </c>
      <c r="O27" s="91" t="s">
        <v>243</v>
      </c>
      <c r="P27" s="94" t="s">
        <v>244</v>
      </c>
      <c r="Q27" s="91" t="s">
        <v>3</v>
      </c>
      <c r="R27" s="92" t="s">
        <v>252</v>
      </c>
      <c r="S27" s="3"/>
    </row>
    <row r="28" spans="2:20" ht="20.25" customHeight="1" x14ac:dyDescent="0.25">
      <c r="B28" s="95">
        <v>1</v>
      </c>
      <c r="C28" s="299" t="s">
        <v>16</v>
      </c>
      <c r="D28" s="295">
        <v>21</v>
      </c>
      <c r="E28" s="295" t="s">
        <v>372</v>
      </c>
      <c r="F28" s="305" t="s">
        <v>103</v>
      </c>
      <c r="G28" s="295">
        <v>16</v>
      </c>
      <c r="H28" s="295">
        <v>49</v>
      </c>
      <c r="I28" s="93"/>
      <c r="J28" s="98" t="s">
        <v>283</v>
      </c>
      <c r="K28" s="93"/>
      <c r="L28" s="95">
        <v>1</v>
      </c>
      <c r="M28" s="299" t="s">
        <v>13</v>
      </c>
      <c r="N28" s="295">
        <v>11</v>
      </c>
      <c r="O28" s="295" t="s">
        <v>350</v>
      </c>
      <c r="P28" s="305" t="s">
        <v>46</v>
      </c>
      <c r="Q28" s="295">
        <v>11</v>
      </c>
      <c r="R28" s="327">
        <v>12</v>
      </c>
      <c r="S28" s="3"/>
      <c r="T28" s="84" t="s">
        <v>283</v>
      </c>
    </row>
    <row r="29" spans="2:20" ht="20.25" customHeight="1" x14ac:dyDescent="0.25">
      <c r="B29" s="96">
        <v>2</v>
      </c>
      <c r="C29" s="301" t="s">
        <v>13</v>
      </c>
      <c r="D29" s="296">
        <v>11</v>
      </c>
      <c r="E29" s="296" t="s">
        <v>350</v>
      </c>
      <c r="F29" s="306" t="s">
        <v>46</v>
      </c>
      <c r="G29" s="296">
        <v>11</v>
      </c>
      <c r="H29" s="296">
        <v>48</v>
      </c>
      <c r="I29" s="93"/>
      <c r="J29" s="98"/>
      <c r="K29" s="93"/>
      <c r="L29" s="96">
        <v>2</v>
      </c>
      <c r="M29" s="301" t="s">
        <v>16</v>
      </c>
      <c r="N29" s="296">
        <v>17</v>
      </c>
      <c r="O29" s="296" t="s">
        <v>371</v>
      </c>
      <c r="P29" s="306" t="s">
        <v>110</v>
      </c>
      <c r="Q29" s="296">
        <v>15</v>
      </c>
      <c r="R29" s="328">
        <v>5</v>
      </c>
      <c r="S29" s="3"/>
      <c r="T29" s="84"/>
    </row>
    <row r="30" spans="2:20" ht="20.25" customHeight="1" x14ac:dyDescent="0.25">
      <c r="B30" s="96">
        <v>3</v>
      </c>
      <c r="C30" s="299" t="s">
        <v>14</v>
      </c>
      <c r="D30" s="295">
        <v>16</v>
      </c>
      <c r="E30" s="295" t="s">
        <v>377</v>
      </c>
      <c r="F30" s="305" t="s">
        <v>72</v>
      </c>
      <c r="G30" s="295">
        <v>14</v>
      </c>
      <c r="H30" s="295">
        <v>43</v>
      </c>
      <c r="I30" s="93"/>
      <c r="J30" s="98"/>
      <c r="K30" s="93"/>
      <c r="L30" s="96">
        <v>3</v>
      </c>
      <c r="M30" s="299" t="s">
        <v>12</v>
      </c>
      <c r="N30" s="295">
        <v>24</v>
      </c>
      <c r="O30" s="295" t="s">
        <v>364</v>
      </c>
      <c r="P30" s="305" t="s">
        <v>183</v>
      </c>
      <c r="Q30" s="295">
        <v>10</v>
      </c>
      <c r="R30" s="327">
        <v>4.5999999999999996</v>
      </c>
      <c r="S30" s="3"/>
      <c r="T30" s="84"/>
    </row>
    <row r="31" spans="2:20" ht="20.25" customHeight="1" x14ac:dyDescent="0.25">
      <c r="B31" s="96">
        <v>4</v>
      </c>
      <c r="C31" s="301" t="s">
        <v>14</v>
      </c>
      <c r="D31" s="296">
        <v>61</v>
      </c>
      <c r="E31" s="296" t="s">
        <v>379</v>
      </c>
      <c r="F31" s="306" t="s">
        <v>74</v>
      </c>
      <c r="G31" s="296">
        <v>15</v>
      </c>
      <c r="H31" s="296">
        <v>42</v>
      </c>
      <c r="I31" s="93"/>
      <c r="J31" s="98"/>
      <c r="K31" s="93"/>
      <c r="L31" s="96">
        <v>4</v>
      </c>
      <c r="M31" s="301" t="s">
        <v>14</v>
      </c>
      <c r="N31" s="296">
        <v>16</v>
      </c>
      <c r="O31" s="296" t="s">
        <v>377</v>
      </c>
      <c r="P31" s="306" t="s">
        <v>72</v>
      </c>
      <c r="Q31" s="296">
        <v>14</v>
      </c>
      <c r="R31" s="328">
        <v>4.3</v>
      </c>
      <c r="S31" s="3"/>
      <c r="T31" s="84"/>
    </row>
    <row r="32" spans="2:20" ht="20.25" customHeight="1" x14ac:dyDescent="0.25">
      <c r="B32" s="96">
        <v>4</v>
      </c>
      <c r="C32" s="299" t="s">
        <v>16</v>
      </c>
      <c r="D32" s="295">
        <v>85</v>
      </c>
      <c r="E32" s="295" t="s">
        <v>373</v>
      </c>
      <c r="F32" s="305" t="s">
        <v>106</v>
      </c>
      <c r="G32" s="295">
        <v>12</v>
      </c>
      <c r="H32" s="295">
        <v>42</v>
      </c>
      <c r="I32" s="93"/>
      <c r="J32" s="105" t="s">
        <v>282</v>
      </c>
      <c r="K32" s="93"/>
      <c r="L32" s="96">
        <v>5</v>
      </c>
      <c r="M32" s="299" t="s">
        <v>14</v>
      </c>
      <c r="N32" s="295">
        <v>61</v>
      </c>
      <c r="O32" s="295" t="s">
        <v>379</v>
      </c>
      <c r="P32" s="305" t="s">
        <v>74</v>
      </c>
      <c r="Q32" s="295">
        <v>15</v>
      </c>
      <c r="R32" s="327">
        <v>2.8</v>
      </c>
      <c r="S32" s="3"/>
      <c r="T32" s="85" t="s">
        <v>282</v>
      </c>
    </row>
    <row r="33" spans="2:19" s="69" customFormat="1" ht="20.25" customHeight="1" x14ac:dyDescent="0.25">
      <c r="B33" s="414"/>
      <c r="C33" s="414"/>
      <c r="D33" s="414"/>
      <c r="E33" s="414"/>
      <c r="F33" s="414"/>
      <c r="G33" s="414"/>
      <c r="H33" s="414"/>
      <c r="I33" s="98"/>
      <c r="J33" s="98"/>
      <c r="K33" s="98"/>
      <c r="L33" s="415"/>
      <c r="M33" s="415"/>
      <c r="N33" s="415"/>
      <c r="O33" s="415"/>
      <c r="P33" s="415"/>
      <c r="Q33" s="415"/>
      <c r="R33" s="415"/>
      <c r="S33" s="103"/>
    </row>
    <row r="34" spans="2:19" s="69" customFormat="1" ht="3" customHeight="1" x14ac:dyDescent="0.25">
      <c r="B34" s="105"/>
      <c r="C34" s="106"/>
      <c r="D34" s="106"/>
      <c r="E34" s="106"/>
      <c r="F34" s="107"/>
      <c r="G34" s="105"/>
      <c r="H34" s="108"/>
      <c r="I34" s="98"/>
      <c r="J34" s="98"/>
      <c r="K34" s="98"/>
      <c r="L34" s="98"/>
      <c r="M34" s="99"/>
      <c r="N34" s="98"/>
      <c r="O34" s="104"/>
      <c r="P34" s="102"/>
      <c r="Q34" s="103"/>
      <c r="R34" s="103"/>
      <c r="S34" s="103"/>
    </row>
    <row r="35" spans="2:19" ht="20.25" customHeight="1" x14ac:dyDescent="0.25">
      <c r="B35" s="90" t="s">
        <v>273</v>
      </c>
      <c r="C35" s="91" t="s">
        <v>2</v>
      </c>
      <c r="D35" s="94" t="s">
        <v>198</v>
      </c>
      <c r="E35" s="91" t="s">
        <v>243</v>
      </c>
      <c r="F35" s="94" t="s">
        <v>244</v>
      </c>
      <c r="G35" s="91" t="s">
        <v>3</v>
      </c>
      <c r="H35" s="92" t="s">
        <v>247</v>
      </c>
      <c r="I35" s="60"/>
      <c r="J35" s="60"/>
      <c r="K35" s="60"/>
      <c r="L35" s="60"/>
      <c r="M35" s="60"/>
      <c r="N35" s="60"/>
      <c r="O35" s="60"/>
      <c r="P35" s="109"/>
      <c r="Q35" s="110"/>
      <c r="R35" s="3"/>
      <c r="S35" s="3"/>
    </row>
    <row r="36" spans="2:19" ht="20.25" customHeight="1" x14ac:dyDescent="0.25">
      <c r="B36" s="95">
        <v>1</v>
      </c>
      <c r="C36" s="299" t="s">
        <v>16</v>
      </c>
      <c r="D36" s="295">
        <v>21</v>
      </c>
      <c r="E36" s="295" t="s">
        <v>372</v>
      </c>
      <c r="F36" s="305" t="s">
        <v>103</v>
      </c>
      <c r="G36" s="295">
        <v>16</v>
      </c>
      <c r="H36" s="327">
        <v>66.33</v>
      </c>
      <c r="I36" s="177">
        <v>2</v>
      </c>
      <c r="J36" s="177" t="s">
        <v>283</v>
      </c>
      <c r="K36" s="178">
        <v>41.33</v>
      </c>
      <c r="L36" s="111"/>
      <c r="M36" s="111"/>
      <c r="N36" s="111"/>
      <c r="O36" s="112"/>
      <c r="P36" s="111"/>
      <c r="Q36" s="111"/>
      <c r="R36" s="3"/>
      <c r="S36" s="3"/>
    </row>
    <row r="37" spans="2:19" ht="20.25" customHeight="1" x14ac:dyDescent="0.25">
      <c r="B37" s="96">
        <v>2</v>
      </c>
      <c r="C37" s="301" t="s">
        <v>11</v>
      </c>
      <c r="D37" s="296">
        <v>23</v>
      </c>
      <c r="E37" s="296" t="s">
        <v>383</v>
      </c>
      <c r="F37" s="306" t="s">
        <v>242</v>
      </c>
      <c r="G37" s="296">
        <v>15</v>
      </c>
      <c r="H37" s="328">
        <v>64.33</v>
      </c>
      <c r="I37" s="177">
        <v>0</v>
      </c>
      <c r="J37" s="177"/>
      <c r="K37" s="178">
        <v>31.33</v>
      </c>
      <c r="L37" s="111"/>
      <c r="M37" s="111"/>
      <c r="N37" s="111"/>
      <c r="O37" s="112"/>
      <c r="P37" s="111"/>
      <c r="Q37" s="111"/>
      <c r="R37" s="3"/>
      <c r="S37" s="3"/>
    </row>
    <row r="38" spans="2:19" ht="20.25" customHeight="1" x14ac:dyDescent="0.25">
      <c r="B38" s="96">
        <v>3</v>
      </c>
      <c r="C38" s="299" t="s">
        <v>14</v>
      </c>
      <c r="D38" s="295">
        <v>7</v>
      </c>
      <c r="E38" s="295" t="s">
        <v>378</v>
      </c>
      <c r="F38" s="305" t="s">
        <v>67</v>
      </c>
      <c r="G38" s="295">
        <v>18</v>
      </c>
      <c r="H38" s="327">
        <v>53.33</v>
      </c>
      <c r="I38" s="177">
        <v>0</v>
      </c>
      <c r="J38" s="177"/>
      <c r="K38" s="178">
        <v>28.67</v>
      </c>
      <c r="L38" s="111"/>
      <c r="M38" s="111"/>
      <c r="N38" s="111"/>
      <c r="O38" s="112"/>
      <c r="P38" s="111"/>
      <c r="Q38" s="111"/>
      <c r="R38" s="3"/>
      <c r="S38" s="3"/>
    </row>
    <row r="39" spans="2:19" ht="20.25" customHeight="1" x14ac:dyDescent="0.25">
      <c r="B39" s="96">
        <v>4</v>
      </c>
      <c r="C39" s="301" t="s">
        <v>12</v>
      </c>
      <c r="D39" s="296">
        <v>29</v>
      </c>
      <c r="E39" s="296" t="s">
        <v>369</v>
      </c>
      <c r="F39" s="306" t="s">
        <v>188</v>
      </c>
      <c r="G39" s="296">
        <v>13</v>
      </c>
      <c r="H39" s="328">
        <v>50.33</v>
      </c>
      <c r="I39" s="176">
        <v>3</v>
      </c>
      <c r="J39" s="176"/>
      <c r="K39" s="179">
        <v>25.67</v>
      </c>
      <c r="L39" s="111"/>
      <c r="M39" s="111"/>
      <c r="N39" s="111"/>
      <c r="O39" s="112"/>
      <c r="P39" s="111"/>
      <c r="Q39" s="111"/>
      <c r="R39" s="3"/>
      <c r="S39" s="3"/>
    </row>
    <row r="40" spans="2:19" ht="20.25" customHeight="1" x14ac:dyDescent="0.25">
      <c r="B40" s="96">
        <v>5</v>
      </c>
      <c r="C40" s="299" t="s">
        <v>14</v>
      </c>
      <c r="D40" s="295">
        <v>61</v>
      </c>
      <c r="E40" s="295" t="s">
        <v>379</v>
      </c>
      <c r="F40" s="305" t="s">
        <v>74</v>
      </c>
      <c r="G40" s="295">
        <v>15</v>
      </c>
      <c r="H40" s="327">
        <v>42.33</v>
      </c>
      <c r="I40" s="177">
        <v>2</v>
      </c>
      <c r="J40" s="177" t="s">
        <v>282</v>
      </c>
      <c r="K40" s="178">
        <v>21.33</v>
      </c>
      <c r="L40" s="111"/>
      <c r="M40" s="111"/>
      <c r="N40" s="111"/>
      <c r="O40" s="112"/>
      <c r="P40" s="111"/>
      <c r="Q40" s="111"/>
      <c r="R40" s="3"/>
      <c r="S40" s="3"/>
    </row>
    <row r="41" spans="2:19" s="69" customFormat="1" x14ac:dyDescent="0.25">
      <c r="B41" s="416"/>
      <c r="C41" s="416"/>
      <c r="D41" s="416"/>
      <c r="E41" s="416"/>
      <c r="F41" s="416"/>
      <c r="G41" s="416"/>
      <c r="H41" s="416"/>
      <c r="I41" s="66"/>
      <c r="J41" s="70"/>
      <c r="K41" s="70"/>
      <c r="L41" s="66"/>
      <c r="M41" s="80"/>
      <c r="N41" s="66"/>
      <c r="O41" s="65"/>
      <c r="P41" s="62"/>
    </row>
    <row r="42" spans="2:19" s="69" customFormat="1" x14ac:dyDescent="0.25">
      <c r="B42" s="82"/>
      <c r="C42" s="66"/>
      <c r="D42" s="66"/>
      <c r="E42" s="66"/>
      <c r="F42" s="80"/>
      <c r="G42" s="66"/>
      <c r="H42" s="81"/>
      <c r="I42" s="66"/>
      <c r="J42" s="70"/>
      <c r="K42" s="70"/>
      <c r="L42" s="66"/>
      <c r="M42" s="80"/>
      <c r="N42" s="66"/>
      <c r="O42" s="65"/>
      <c r="P42" s="62"/>
    </row>
    <row r="43" spans="2:19" s="69" customFormat="1" x14ac:dyDescent="0.25">
      <c r="B43" s="82"/>
      <c r="C43" s="66"/>
      <c r="D43" s="66"/>
      <c r="E43" s="66"/>
      <c r="F43" s="80"/>
      <c r="G43" s="66"/>
      <c r="H43" s="81"/>
      <c r="I43" s="66"/>
      <c r="J43" s="70"/>
      <c r="K43" s="70"/>
      <c r="L43" s="66"/>
      <c r="M43" s="80"/>
      <c r="N43" s="66"/>
      <c r="O43" s="65"/>
      <c r="P43" s="62"/>
    </row>
    <row r="44" spans="2:19" s="69" customFormat="1" x14ac:dyDescent="0.25">
      <c r="B44" s="82"/>
      <c r="C44" s="66"/>
      <c r="D44" s="66"/>
      <c r="E44" s="66"/>
      <c r="F44" s="80"/>
      <c r="G44" s="66"/>
      <c r="H44" s="81"/>
      <c r="I44" s="66"/>
      <c r="J44" s="70"/>
      <c r="K44" s="70"/>
      <c r="L44" s="66"/>
      <c r="M44" s="80"/>
      <c r="N44" s="66"/>
      <c r="O44" s="65"/>
      <c r="P44" s="62"/>
    </row>
    <row r="45" spans="2:19" s="69" customFormat="1" x14ac:dyDescent="0.25">
      <c r="B45" s="82"/>
      <c r="C45" s="66"/>
      <c r="D45" s="66"/>
      <c r="E45" s="66"/>
      <c r="F45" s="80"/>
      <c r="G45" s="66"/>
      <c r="H45" s="81"/>
      <c r="I45" s="66"/>
      <c r="J45" s="70"/>
      <c r="K45" s="70"/>
      <c r="L45" s="66"/>
      <c r="M45" s="80"/>
      <c r="N45" s="66"/>
      <c r="O45" s="65"/>
      <c r="P45" s="62"/>
    </row>
    <row r="46" spans="2:19" s="69" customFormat="1" x14ac:dyDescent="0.25">
      <c r="B46" s="82"/>
      <c r="C46" s="66"/>
      <c r="D46" s="66"/>
      <c r="E46" s="66"/>
      <c r="F46" s="80"/>
      <c r="G46" s="66"/>
      <c r="H46" s="81"/>
      <c r="I46" s="66"/>
      <c r="J46" s="70"/>
      <c r="K46" s="70"/>
      <c r="L46" s="66"/>
      <c r="M46" s="80"/>
      <c r="N46" s="66"/>
      <c r="O46" s="65"/>
      <c r="P46" s="62"/>
    </row>
    <row r="47" spans="2:19" s="69" customFormat="1" x14ac:dyDescent="0.25">
      <c r="B47" s="82"/>
      <c r="C47" s="66"/>
      <c r="D47" s="66"/>
      <c r="E47" s="66"/>
      <c r="F47" s="80"/>
      <c r="G47" s="66"/>
      <c r="H47" s="81"/>
      <c r="I47" s="66"/>
      <c r="J47" s="70"/>
      <c r="K47" s="70"/>
      <c r="L47" s="66"/>
      <c r="M47" s="80"/>
      <c r="N47" s="66"/>
      <c r="O47" s="65"/>
      <c r="P47" s="62"/>
    </row>
    <row r="48" spans="2:19" s="69" customFormat="1" x14ac:dyDescent="0.25">
      <c r="B48" s="82"/>
      <c r="C48" s="66"/>
      <c r="D48" s="66"/>
      <c r="E48" s="66"/>
      <c r="F48" s="80"/>
      <c r="G48" s="66"/>
      <c r="H48" s="81"/>
      <c r="I48" s="66"/>
      <c r="J48" s="70"/>
      <c r="K48" s="70"/>
      <c r="L48" s="66"/>
      <c r="M48" s="80"/>
      <c r="N48" s="66"/>
      <c r="O48" s="65"/>
      <c r="P48" s="62"/>
    </row>
    <row r="49" spans="2:17" s="56" customFormat="1" ht="15" x14ac:dyDescent="0.25"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57"/>
    </row>
    <row r="50" spans="2:17" ht="26.25" x14ac:dyDescent="0.25">
      <c r="B50" s="37"/>
      <c r="C50" s="37"/>
      <c r="D50" s="37"/>
      <c r="E50" s="39"/>
      <c r="F50" s="89"/>
      <c r="G50" s="41"/>
      <c r="H50" s="41"/>
      <c r="I50" s="41"/>
      <c r="J50" s="86"/>
      <c r="K50" s="86"/>
      <c r="L50" s="41"/>
      <c r="M50" s="41"/>
      <c r="N50" s="39"/>
      <c r="O50" s="39"/>
      <c r="P50" s="59"/>
      <c r="Q50" s="36"/>
    </row>
    <row r="51" spans="2:17" ht="26.25" x14ac:dyDescent="0.25">
      <c r="B51" s="37"/>
      <c r="C51" s="37"/>
      <c r="D51" s="37"/>
      <c r="E51" s="39"/>
      <c r="F51" s="89"/>
      <c r="G51" s="41"/>
      <c r="H51" s="41"/>
      <c r="I51" s="41"/>
      <c r="J51" s="86"/>
      <c r="K51" s="86"/>
      <c r="L51" s="41"/>
      <c r="M51" s="41"/>
      <c r="N51" s="39"/>
      <c r="O51" s="39"/>
      <c r="P51" s="59"/>
      <c r="Q51" s="36"/>
    </row>
    <row r="52" spans="2:17" ht="26.25" x14ac:dyDescent="0.25">
      <c r="E52" s="39"/>
      <c r="F52" s="89"/>
      <c r="G52" s="41"/>
      <c r="H52" s="41"/>
      <c r="I52" s="41"/>
      <c r="J52" s="86"/>
      <c r="K52" s="86"/>
      <c r="L52" s="41"/>
      <c r="M52" s="41"/>
      <c r="N52" s="39"/>
      <c r="O52" s="39"/>
    </row>
    <row r="53" spans="2:17" ht="26.25" x14ac:dyDescent="0.25">
      <c r="E53" s="39"/>
      <c r="F53" s="89"/>
      <c r="G53" s="41"/>
      <c r="H53" s="41"/>
      <c r="I53" s="41"/>
      <c r="J53" s="86"/>
      <c r="K53" s="86"/>
      <c r="L53" s="41"/>
      <c r="M53" s="41"/>
      <c r="N53" s="39"/>
      <c r="O53" s="39"/>
    </row>
    <row r="54" spans="2:17" ht="26.25" x14ac:dyDescent="0.25">
      <c r="E54" s="39"/>
      <c r="F54" s="89"/>
      <c r="G54" s="41"/>
      <c r="H54" s="41"/>
      <c r="I54" s="41"/>
      <c r="J54" s="86"/>
      <c r="K54" s="86"/>
      <c r="L54" s="41"/>
      <c r="M54" s="41"/>
      <c r="N54" s="39"/>
      <c r="O54" s="39"/>
    </row>
    <row r="55" spans="2:17" ht="26.25" x14ac:dyDescent="0.25">
      <c r="E55" s="39"/>
      <c r="F55" s="89"/>
      <c r="G55" s="41"/>
      <c r="H55" s="41"/>
      <c r="I55" s="41"/>
      <c r="J55" s="86"/>
      <c r="K55" s="86"/>
      <c r="L55" s="41"/>
      <c r="M55" s="41"/>
      <c r="N55" s="39"/>
      <c r="O55" s="39"/>
    </row>
    <row r="56" spans="2:17" ht="26.25" x14ac:dyDescent="0.25">
      <c r="E56" s="39"/>
      <c r="F56" s="89"/>
      <c r="G56" s="41"/>
      <c r="H56" s="41"/>
      <c r="I56" s="41"/>
      <c r="J56" s="86"/>
      <c r="K56" s="86"/>
      <c r="L56" s="41"/>
      <c r="M56" s="41"/>
      <c r="N56" s="39"/>
      <c r="O56" s="39"/>
    </row>
    <row r="57" spans="2:17" ht="26.25" x14ac:dyDescent="0.25">
      <c r="E57" s="39"/>
      <c r="F57" s="89"/>
      <c r="G57" s="41"/>
      <c r="H57" s="41"/>
      <c r="I57" s="41"/>
      <c r="J57" s="86"/>
      <c r="K57" s="86"/>
      <c r="L57" s="41"/>
      <c r="M57" s="41"/>
      <c r="N57" s="39"/>
      <c r="O57" s="39"/>
    </row>
    <row r="58" spans="2:17" ht="26.25" x14ac:dyDescent="0.25">
      <c r="E58" s="39"/>
      <c r="F58" s="89"/>
      <c r="G58" s="41"/>
      <c r="H58" s="41"/>
      <c r="I58" s="41"/>
      <c r="J58" s="86"/>
      <c r="K58" s="86"/>
      <c r="L58" s="41"/>
      <c r="M58" s="41"/>
      <c r="N58" s="39"/>
      <c r="O58" s="39"/>
    </row>
    <row r="59" spans="2:17" ht="26.25" x14ac:dyDescent="0.25">
      <c r="E59" s="39"/>
      <c r="F59" s="89"/>
      <c r="G59" s="41"/>
      <c r="H59" s="41"/>
      <c r="I59" s="41"/>
      <c r="J59" s="86"/>
      <c r="K59" s="86"/>
      <c r="L59" s="41"/>
      <c r="M59" s="41"/>
      <c r="N59" s="39"/>
      <c r="O59" s="39"/>
    </row>
    <row r="60" spans="2:17" ht="26.25" x14ac:dyDescent="0.25">
      <c r="E60" s="39"/>
      <c r="F60" s="89"/>
      <c r="G60" s="41"/>
      <c r="H60" s="41"/>
      <c r="I60" s="41"/>
      <c r="J60" s="86"/>
      <c r="K60" s="86"/>
      <c r="L60" s="41"/>
      <c r="M60" s="41"/>
      <c r="N60" s="41"/>
      <c r="O60" s="41"/>
    </row>
    <row r="61" spans="2:17" ht="26.25" x14ac:dyDescent="0.25">
      <c r="E61" s="39"/>
      <c r="F61" s="89"/>
      <c r="G61" s="41"/>
      <c r="H61" s="41"/>
      <c r="I61" s="41"/>
      <c r="J61" s="87"/>
      <c r="K61" s="87"/>
      <c r="L61" s="42"/>
      <c r="M61" s="42"/>
      <c r="N61" s="43"/>
      <c r="O61" s="43"/>
    </row>
    <row r="62" spans="2:17" ht="26.25" x14ac:dyDescent="0.25">
      <c r="E62" s="39"/>
      <c r="F62" s="89"/>
      <c r="G62" s="41"/>
      <c r="H62" s="41"/>
      <c r="I62" s="41"/>
      <c r="J62" s="87"/>
      <c r="K62" s="87"/>
      <c r="L62" s="42"/>
      <c r="M62" s="42"/>
      <c r="N62" s="43"/>
      <c r="O62" s="43"/>
    </row>
    <row r="63" spans="2:17" ht="26.25" x14ac:dyDescent="0.25">
      <c r="E63" s="39"/>
      <c r="F63" s="89"/>
      <c r="G63" s="41"/>
      <c r="H63" s="41"/>
      <c r="I63" s="41"/>
      <c r="J63" s="87"/>
      <c r="K63" s="87"/>
      <c r="L63" s="42"/>
      <c r="M63" s="42"/>
      <c r="N63" s="43"/>
      <c r="O63" s="43"/>
    </row>
    <row r="64" spans="2:17" ht="26.25" x14ac:dyDescent="0.25">
      <c r="E64" s="39"/>
      <c r="F64" s="89"/>
      <c r="G64" s="41"/>
      <c r="H64" s="41"/>
      <c r="I64" s="41"/>
      <c r="J64" s="87"/>
      <c r="K64" s="87"/>
      <c r="L64" s="42"/>
      <c r="M64" s="42"/>
      <c r="N64" s="43"/>
      <c r="O64" s="43"/>
    </row>
    <row r="65" spans="5:15" ht="26.25" x14ac:dyDescent="0.25">
      <c r="E65" s="39"/>
      <c r="F65" s="89"/>
      <c r="G65" s="41"/>
      <c r="H65" s="41"/>
      <c r="I65" s="41"/>
      <c r="J65" s="87"/>
      <c r="K65" s="87"/>
      <c r="L65" s="42"/>
      <c r="M65" s="42"/>
      <c r="N65" s="43"/>
      <c r="O65" s="43"/>
    </row>
    <row r="66" spans="5:15" ht="26.25" x14ac:dyDescent="0.25">
      <c r="E66" s="39"/>
      <c r="F66" s="89"/>
      <c r="G66" s="41"/>
      <c r="H66" s="41"/>
      <c r="I66" s="41"/>
      <c r="J66" s="87"/>
      <c r="K66" s="87"/>
      <c r="L66" s="42"/>
      <c r="M66" s="42"/>
      <c r="N66" s="43"/>
      <c r="O66" s="43"/>
    </row>
    <row r="67" spans="5:15" ht="26.25" x14ac:dyDescent="0.25">
      <c r="E67" s="39"/>
      <c r="F67" s="89"/>
      <c r="G67" s="41"/>
      <c r="H67" s="41"/>
      <c r="I67" s="41"/>
      <c r="J67" s="87"/>
      <c r="K67" s="87"/>
      <c r="L67" s="42"/>
      <c r="M67" s="42"/>
      <c r="N67" s="43"/>
      <c r="O67" s="43"/>
    </row>
    <row r="68" spans="5:15" ht="26.25" x14ac:dyDescent="0.25">
      <c r="E68" s="39"/>
      <c r="F68" s="89"/>
      <c r="G68" s="41"/>
      <c r="H68" s="41"/>
      <c r="I68" s="41"/>
      <c r="J68" s="86"/>
      <c r="K68" s="86"/>
      <c r="L68" s="41"/>
      <c r="M68" s="41"/>
      <c r="N68" s="41"/>
      <c r="O68" s="41"/>
    </row>
    <row r="69" spans="5:15" ht="26.25" x14ac:dyDescent="0.25">
      <c r="E69" s="39"/>
      <c r="F69" s="89"/>
      <c r="G69" s="41"/>
      <c r="H69" s="41"/>
      <c r="I69" s="41"/>
      <c r="J69" s="86"/>
      <c r="K69" s="86"/>
      <c r="L69" s="41"/>
      <c r="M69" s="41"/>
      <c r="N69" s="41"/>
      <c r="O69" s="41"/>
    </row>
    <row r="70" spans="5:15" ht="26.25" x14ac:dyDescent="0.25">
      <c r="E70" s="39"/>
      <c r="F70" s="89"/>
      <c r="G70" s="41"/>
      <c r="H70" s="41"/>
      <c r="I70" s="41"/>
      <c r="J70" s="86"/>
      <c r="K70" s="86"/>
      <c r="L70" s="41"/>
      <c r="M70" s="41"/>
      <c r="N70" s="41"/>
      <c r="O70" s="41"/>
    </row>
    <row r="71" spans="5:15" ht="26.25" x14ac:dyDescent="0.25">
      <c r="E71" s="39"/>
      <c r="F71" s="89"/>
      <c r="G71" s="41"/>
      <c r="H71" s="41"/>
      <c r="I71" s="41"/>
      <c r="J71" s="86"/>
      <c r="K71" s="86"/>
      <c r="L71" s="41"/>
      <c r="M71" s="41"/>
      <c r="N71" s="41"/>
      <c r="O71" s="41"/>
    </row>
    <row r="72" spans="5:15" ht="26.25" x14ac:dyDescent="0.25">
      <c r="E72" s="39"/>
      <c r="F72" s="89"/>
      <c r="G72" s="41"/>
      <c r="H72" s="41"/>
      <c r="I72" s="41"/>
      <c r="J72" s="86"/>
      <c r="K72" s="86"/>
      <c r="L72" s="41"/>
      <c r="M72" s="41"/>
      <c r="N72" s="41"/>
      <c r="O72" s="41"/>
    </row>
    <row r="73" spans="5:15" ht="26.25" x14ac:dyDescent="0.25">
      <c r="E73" s="41"/>
      <c r="F73" s="89"/>
      <c r="G73" s="41"/>
      <c r="H73" s="41"/>
      <c r="I73" s="41"/>
      <c r="J73" s="86"/>
      <c r="K73" s="86"/>
      <c r="L73" s="41"/>
      <c r="M73" s="41"/>
      <c r="N73" s="41"/>
      <c r="O73" s="41"/>
    </row>
    <row r="74" spans="5:15" ht="26.25" x14ac:dyDescent="0.25">
      <c r="E74" s="41"/>
      <c r="F74" s="89"/>
      <c r="G74" s="41"/>
      <c r="H74" s="41"/>
      <c r="I74" s="41"/>
      <c r="J74" s="86"/>
      <c r="K74" s="86"/>
      <c r="L74" s="41"/>
      <c r="M74" s="41"/>
      <c r="N74" s="41"/>
      <c r="O74" s="4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Roaster 08-24-15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2015-11-08T15:24:22Z</dcterms:modified>
</cp:coreProperties>
</file>