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11475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<sst xmlns="http://schemas.openxmlformats.org/spreadsheetml/2006/main" count="614" uniqueCount="304">
  <si>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</si>
  <si>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</si>
  <si>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</si>
  <si>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</si>
  <si>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</si>
  <si>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</si>
  <si>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</si>
  <si>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</si>
  <si>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</si>
  <si>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</si>
  <si>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</si>
  <si>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</si>
  <si>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</si>
  <si>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</si>
  <si>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</si>
  <si>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</si>
  <si>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</si>
  <si>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</si>
  <si>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</si>
  <si>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</si>
  <si>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</si>
  <si>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</si>
  <si>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</si>
  <si>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</si>
  <si>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</si>
  <si>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</si>
  <si>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</si>
  <si>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</si>
  <si>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</si>
  <si>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</si>
  <si>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</si>
  <si>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</si>
  <si>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</si>
  <si>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</si>
  <si>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</si>
  <si>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</si>
  <si>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</si>
  <si>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</si>
  <si>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</si>
  <si>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</si>
  <si>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</si>
  <si>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</si>
  <si>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</si>
  <si>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</si>
  <si>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</si>
  <si>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</si>
  <si>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</si>
  <si>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</si>
  <si>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</si>
  <si>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</si>
  <si>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</si>
  <si>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</si>
  <si>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</si>
  <si>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</si>
  <si>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</si>
  <si>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</si>
  <si>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</si>
  <si>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</si>
  <si>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</si>
  <si>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</si>
  <si>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</si>
  <si>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</si>
  <si>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</si>
  <si>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</si>
  <si>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</si>
  <si>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</si>
  <si>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</si>
  <si>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</si>
  <si>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</si>
  <si>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</si>
  <si>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</si>
  <si>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</si>
  <si>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</si>
  <si>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</si>
  <si>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</si>
  <si>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</si>
  <si>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>Byung Kim</t>
  </si>
  <si>
    <t>김병진</t>
  </si>
  <si>
    <t>Bin Kim</t>
  </si>
  <si>
    <t>김형빈</t>
  </si>
  <si>
    <t xml:space="preserve"> Kwonyong Jin</t>
  </si>
  <si>
    <t xml:space="preserve"> Seungwon Lee</t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</si>
  <si>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</si>
  <si>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</si>
  <si>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</si>
  <si>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</si>
  <si>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</si>
  <si>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</si>
  <si>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</si>
  <si>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</si>
  <si>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</si>
  <si>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</si>
  <si>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</si>
  <si>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</si>
  <si>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</si>
  <si>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</si>
  <si>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</si>
  <si>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Eddie Kim</t>
  </si>
  <si>
    <t>김현민</t>
  </si>
  <si>
    <t>Sungho Byun</t>
  </si>
  <si>
    <t>변성호</t>
  </si>
  <si>
    <t xml:space="preserve"> Yangsoo Kim</t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</si>
  <si>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</si>
  <si>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</si>
  <si>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</si>
  <si>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</si>
  <si>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</si>
  <si>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</si>
  <si>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</si>
  <si>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</si>
  <si>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</si>
  <si>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</si>
  <si>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</si>
  <si>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</si>
  <si>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</si>
  <si>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</si>
  <si>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</si>
  <si>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</si>
  <si>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</si>
  <si>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</si>
  <si>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</si>
  <si>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</si>
  <si>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</si>
  <si>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</si>
  <si>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</si>
  <si>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</si>
  <si>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</si>
  <si>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</si>
  <si>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</si>
  <si>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</si>
  <si>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</si>
  <si>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</si>
  <si>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</si>
  <si>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</si>
  <si>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</si>
  <si>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</si>
  <si>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</si>
  <si>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</si>
  <si>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</si>
  <si>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</si>
  <si>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</si>
  <si>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</si>
  <si>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</si>
  <si>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</si>
  <si>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</si>
  <si>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</si>
  <si>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</si>
  <si>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</si>
  <si>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</si>
  <si>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</si>
  <si>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</si>
  <si>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</si>
  <si>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</si>
  <si>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</si>
  <si>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</si>
  <si>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</si>
  <si>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</si>
  <si>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</si>
  <si>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</si>
  <si>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</si>
  <si>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</si>
  <si>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</si>
  <si>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</si>
  <si>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</si>
  <si>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</si>
  <si>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</si>
  <si>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</si>
  <si>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</si>
  <si>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</si>
  <si>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</si>
  <si>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</si>
  <si>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</si>
  <si>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</si>
  <si>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</si>
  <si>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</si>
  <si>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</si>
  <si>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</si>
  <si>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</si>
  <si>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</si>
  <si>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</si>
  <si>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</si>
  <si>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</si>
  <si>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</si>
  <si>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</si>
  <si>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</si>
  <si>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</si>
  <si>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</si>
  <si>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</si>
  <si>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</si>
  <si>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</si>
  <si>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Jaehak Kim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</si>
  <si>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</si>
  <si>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</si>
  <si>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</si>
  <si>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</si>
  <si>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</si>
  <si>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</si>
  <si>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</si>
  <si>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</si>
  <si>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</si>
  <si>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</si>
  <si>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</si>
  <si>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</si>
  <si>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</si>
  <si>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</si>
  <si>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</si>
  <si>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</si>
  <si>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</si>
  <si>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</si>
  <si>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</si>
  <si>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</si>
  <si>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</si>
  <si>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</si>
  <si>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</si>
  <si>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</si>
  <si>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</si>
  <si>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 xml:space="preserve"> Myungjoon Moon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</si>
  <si>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</si>
  <si>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</si>
  <si>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</si>
  <si>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</si>
  <si>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</si>
  <si>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</si>
  <si>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</si>
  <si>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</si>
  <si>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</si>
  <si>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</si>
  <si>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</si>
  <si>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</si>
  <si>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</si>
  <si>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</si>
  <si>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</si>
  <si>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</si>
  <si>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</si>
  <si>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</si>
  <si>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</si>
  <si>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</si>
  <si>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>kangmin lee</t>
  </si>
  <si>
    <t>이강민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</si>
  <si>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</si>
  <si>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</si>
  <si>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</si>
  <si>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</si>
  <si>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</si>
  <si>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</si>
  <si>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</si>
  <si>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</si>
  <si>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</si>
  <si>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</si>
  <si>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</si>
  <si>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</si>
  <si>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</si>
  <si>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</si>
  <si>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</si>
  <si>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</si>
  <si>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</si>
  <si>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</si>
  <si>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</si>
  <si>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</si>
  <si>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</si>
  <si>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</si>
  <si>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</si>
  <si>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</si>
  <si>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</si>
  <si>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</si>
  <si>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</si>
  <si>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</si>
  <si>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</si>
  <si>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</si>
  <si>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</si>
  <si>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</si>
  <si>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</si>
  <si>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</si>
  <si>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</si>
  <si>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</si>
  <si>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</si>
  <si>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</si>
  <si>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</si>
  <si>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</si>
  <si>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</si>
  <si>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</si>
  <si>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Allston Slammers Team</t>
  </si>
  <si>
    <t>BB</t>
  </si>
  <si>
    <t>BB</t>
  </si>
  <si>
    <t>진권용</t>
  </si>
  <si>
    <t>이승원</t>
  </si>
  <si>
    <t>김재원</t>
  </si>
  <si>
    <t>김양수</t>
  </si>
  <si>
    <t>김승민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</si>
  <si>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</si>
  <si>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</si>
  <si>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</si>
  <si>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</si>
  <si>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</si>
  <si>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</si>
  <si>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</si>
  <si>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</si>
  <si>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김재학</t>
  </si>
  <si>
    <t>Mass Warriors Team</t>
  </si>
  <si>
    <t>NEA</t>
  </si>
  <si>
    <t>NEA</t>
  </si>
  <si>
    <t>문명준</t>
  </si>
  <si>
    <t>New England Ace Team</t>
  </si>
  <si>
    <t>Boston KBL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</si>
</sst>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0" borderId="1" applyNumberFormat="0" applyAlignment="0" applyProtection="0"/>
    <xf numFmtId="0" fontId="2" fillId="3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5" fillId="0" borderId="9" applyNumberFormat="0" applyFill="0" applyAlignment="0" applyProtection="0"/>
    <xf numFmtId="0" fontId="10" fillId="7" borderId="1" applyNumberFormat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0" fontId="20" fillId="22" borderId="10" xfId="83" applyFont="1" applyFill="1" applyBorder="1" applyAlignment="1">
      <alignment horizontal="center" vertical="center"/>
    </xf>
    <xf numFmtId="0" fontId="0" fillId="22" borderId="10" xfId="83" applyFont="1" applyFill="1" applyBorder="1" applyAlignment="1">
      <alignment horizontal="center" vertical="center"/>
    </xf>
    <xf numFmtId="0" fontId="20" fillId="22" borderId="10" xfId="83" applyFont="1" applyFill="1" applyBorder="1" applyAlignment="1">
      <alignment horizontal="center" vertical="center"/>
    </xf>
    <xf numFmtId="184" fontId="20" fillId="22" borderId="10" xfId="83" applyNumberFormat="1" applyFont="1" applyFill="1" applyBorder="1" applyAlignment="1">
      <alignment horizontal="center" vertical="center"/>
    </xf>
    <xf numFmtId="185" fontId="20" fillId="22" borderId="10" xfId="83" applyNumberFormat="1" applyFont="1" applyFill="1" applyBorder="1" applyAlignment="1">
      <alignment horizontal="center" vertical="center"/>
    </xf>
    <xf numFmtId="185" fontId="24" fillId="22" borderId="10" xfId="83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7" xfId="83" applyNumberFormat="1" applyFont="1" applyFill="1" applyAlignment="1">
      <alignment horizontal="center" vertical="center"/>
    </xf>
    <xf numFmtId="185" fontId="24" fillId="7" borderId="7" xfId="83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강조색1" xfId="74"/>
    <cellStyle name="강조색2" xfId="75"/>
    <cellStyle name="강조색3" xfId="76"/>
    <cellStyle name="강조색4" xfId="77"/>
    <cellStyle name="강조색5" xfId="78"/>
    <cellStyle name="강조색6" xfId="79"/>
    <cellStyle name="경고문" xfId="80"/>
    <cellStyle name="계산" xfId="81"/>
    <cellStyle name="나쁨" xfId="82"/>
    <cellStyle name="메모" xfId="83"/>
    <cellStyle name="Percent" xfId="84"/>
    <cellStyle name="보통" xfId="85"/>
    <cellStyle name="설명 텍스트" xfId="86"/>
    <cellStyle name="셀 확인" xfId="87"/>
    <cellStyle name="Comma" xfId="88"/>
    <cellStyle name="Comma [0]" xfId="89"/>
    <cellStyle name="연결된 셀" xfId="90"/>
    <cellStyle name="요약" xfId="91"/>
    <cellStyle name="입력" xfId="92"/>
    <cellStyle name="제목" xfId="93"/>
    <cellStyle name="제목 1" xfId="94"/>
    <cellStyle name="제목 2" xfId="95"/>
    <cellStyle name="제목 3" xfId="96"/>
    <cellStyle name="제목 4" xfId="97"/>
    <cellStyle name="좋음" xfId="98"/>
    <cellStyle name="출력" xfId="99"/>
    <cellStyle name="Currency" xfId="100"/>
    <cellStyle name="Currency [0]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3"/>
  <sheetViews>
    <sheetView tabSelected="1" zoomScale="85" zoomScaleNormal="85" workbookViewId="0" topLeftCell="A109">
      <selection activeCell="A145" sqref="A145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249</v>
      </c>
      <c r="B2" s="1" t="s">
        <v>250</v>
      </c>
      <c r="C2" s="1" t="s">
        <v>0</v>
      </c>
      <c r="D2" s="1" t="s">
        <v>251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252</v>
      </c>
      <c r="X2" s="1" t="s">
        <v>253</v>
      </c>
      <c r="Y2" s="1" t="s">
        <v>254</v>
      </c>
    </row>
    <row r="3" spans="1:25" ht="15" customHeight="1">
      <c r="A3" s="3" t="s">
        <v>255</v>
      </c>
      <c r="C3" s="3" t="s">
        <v>256</v>
      </c>
      <c r="D3" s="4" t="s">
        <v>257</v>
      </c>
      <c r="E3" s="5" t="s">
        <v>258</v>
      </c>
      <c r="F3" s="6" t="s">
        <v>259</v>
      </c>
      <c r="G3" s="6" t="s">
        <v>260</v>
      </c>
      <c r="H3" s="5" t="s">
        <v>261</v>
      </c>
      <c r="I3" s="5" t="s">
        <v>262</v>
      </c>
      <c r="J3" s="5" t="s">
        <v>263</v>
      </c>
      <c r="K3" s="5" t="s">
        <v>264</v>
      </c>
      <c r="L3" s="5" t="s">
        <v>265</v>
      </c>
      <c r="M3" s="5" t="s">
        <v>266</v>
      </c>
      <c r="N3" s="5" t="s">
        <v>267</v>
      </c>
      <c r="O3" s="5" t="s">
        <v>268</v>
      </c>
      <c r="P3" s="5" t="s">
        <v>269</v>
      </c>
      <c r="Q3" s="5" t="s">
        <v>270</v>
      </c>
      <c r="R3" s="5" t="s">
        <v>271</v>
      </c>
      <c r="S3" s="5" t="s">
        <v>272</v>
      </c>
      <c r="T3" s="5" t="s">
        <v>273</v>
      </c>
      <c r="U3" s="7" t="s">
        <v>274</v>
      </c>
      <c r="V3" s="7" t="s">
        <v>275</v>
      </c>
      <c r="W3" s="7" t="s">
        <v>276</v>
      </c>
      <c r="X3" s="8" t="s">
        <v>277</v>
      </c>
      <c r="Y3" s="9" t="s">
        <v>278</v>
      </c>
    </row>
    <row r="4" spans="1:26" ht="15" customHeight="1">
      <c r="A4" s="3" t="s">
        <v>279</v>
      </c>
      <c r="B4" s="3">
        <v>0</v>
      </c>
      <c r="C4" s="3" t="s">
        <v>19</v>
      </c>
      <c r="D4" s="10" t="s">
        <v>20</v>
      </c>
      <c r="E4" s="11">
        <v>7</v>
      </c>
      <c r="F4" s="12">
        <v>20</v>
      </c>
      <c r="G4" s="12">
        <v>17</v>
      </c>
      <c r="H4" s="11">
        <v>3</v>
      </c>
      <c r="I4" s="11">
        <v>3</v>
      </c>
      <c r="J4" s="11">
        <v>3</v>
      </c>
      <c r="K4" s="11">
        <v>0</v>
      </c>
      <c r="L4" s="11">
        <v>0</v>
      </c>
      <c r="M4" s="11">
        <v>0</v>
      </c>
      <c r="N4" s="11">
        <v>6</v>
      </c>
      <c r="O4" s="11">
        <v>2</v>
      </c>
      <c r="P4" s="11">
        <v>3</v>
      </c>
      <c r="Q4" s="11">
        <v>1</v>
      </c>
      <c r="R4" s="11">
        <v>2</v>
      </c>
      <c r="S4" s="11">
        <v>2</v>
      </c>
      <c r="T4" s="11">
        <v>0</v>
      </c>
      <c r="U4" s="13">
        <f aca="true" t="shared" si="0" ref="U4:U26">(I4+O4+Q4)/F4</f>
        <v>0.3</v>
      </c>
      <c r="V4" s="13">
        <f aca="true" t="shared" si="1" ref="V4:V26">(J4+2*K4+3*L4+4*M4)/G4</f>
        <v>0.17647058823529413</v>
      </c>
      <c r="W4" s="13">
        <f aca="true" t="shared" si="2" ref="W4:W26">U4+V4</f>
        <v>0.4764705882352941</v>
      </c>
      <c r="X4" s="14">
        <f aca="true" t="shared" si="3" ref="X4:X26">I4/G4</f>
        <v>0.17647058823529413</v>
      </c>
      <c r="Y4" s="13">
        <v>0.273</v>
      </c>
      <c r="Z4" s="10" t="str">
        <f aca="true" t="shared" si="4" ref="Z4:Z25">D4</f>
        <v>안철우</v>
      </c>
    </row>
    <row r="5" spans="1:26" ht="15" customHeight="1">
      <c r="A5" s="3" t="s">
        <v>279</v>
      </c>
      <c r="B5" s="3">
        <v>1</v>
      </c>
      <c r="C5" s="3" t="s">
        <v>21</v>
      </c>
      <c r="D5" s="10" t="s">
        <v>22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279</v>
      </c>
      <c r="B6" s="3">
        <v>3</v>
      </c>
      <c r="C6" s="3" t="s">
        <v>23</v>
      </c>
      <c r="D6" s="10" t="s">
        <v>24</v>
      </c>
      <c r="E6" s="11">
        <v>8</v>
      </c>
      <c r="F6" s="12">
        <v>32</v>
      </c>
      <c r="G6" s="12">
        <v>23</v>
      </c>
      <c r="H6" s="11">
        <v>10</v>
      </c>
      <c r="I6" s="11">
        <v>8</v>
      </c>
      <c r="J6" s="11">
        <v>3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7</v>
      </c>
      <c r="Q6" s="11">
        <v>3</v>
      </c>
      <c r="R6" s="11">
        <v>6</v>
      </c>
      <c r="S6" s="11">
        <v>0</v>
      </c>
      <c r="T6" s="11">
        <v>0</v>
      </c>
      <c r="U6" s="13">
        <f t="shared" si="0"/>
        <v>0.53125</v>
      </c>
      <c r="V6" s="13">
        <f t="shared" si="1"/>
        <v>0.6956521739130435</v>
      </c>
      <c r="W6" s="13">
        <f t="shared" si="2"/>
        <v>1.2269021739130435</v>
      </c>
      <c r="X6" s="14">
        <f t="shared" si="3"/>
        <v>0.34782608695652173</v>
      </c>
      <c r="Y6" s="13">
        <v>0.294</v>
      </c>
      <c r="Z6" s="10" t="str">
        <f t="shared" si="4"/>
        <v>김진우</v>
      </c>
    </row>
    <row r="7" spans="1:26" ht="15" customHeight="1">
      <c r="A7" s="3" t="s">
        <v>279</v>
      </c>
      <c r="B7" s="3">
        <v>4</v>
      </c>
      <c r="C7" s="3" t="s">
        <v>25</v>
      </c>
      <c r="D7" s="10" t="s">
        <v>26</v>
      </c>
      <c r="E7" s="11">
        <v>7</v>
      </c>
      <c r="F7" s="12">
        <v>25</v>
      </c>
      <c r="G7" s="12">
        <v>18</v>
      </c>
      <c r="H7" s="11">
        <v>7</v>
      </c>
      <c r="I7" s="11">
        <v>7</v>
      </c>
      <c r="J7" s="11">
        <v>5</v>
      </c>
      <c r="K7" s="11">
        <v>2</v>
      </c>
      <c r="L7" s="11">
        <v>0</v>
      </c>
      <c r="M7" s="11">
        <v>0</v>
      </c>
      <c r="N7" s="11">
        <v>9</v>
      </c>
      <c r="O7" s="11">
        <v>1</v>
      </c>
      <c r="P7" s="11">
        <v>2</v>
      </c>
      <c r="Q7" s="11">
        <v>6</v>
      </c>
      <c r="R7" s="11">
        <v>7</v>
      </c>
      <c r="S7" s="11">
        <v>1</v>
      </c>
      <c r="T7" s="11">
        <v>0</v>
      </c>
      <c r="U7" s="13">
        <f t="shared" si="0"/>
        <v>0.56</v>
      </c>
      <c r="V7" s="13">
        <f t="shared" si="1"/>
        <v>0.5</v>
      </c>
      <c r="W7" s="13">
        <f t="shared" si="2"/>
        <v>1.06</v>
      </c>
      <c r="X7" s="14">
        <f t="shared" si="3"/>
        <v>0.3888888888888889</v>
      </c>
      <c r="Y7" s="13">
        <v>0.417</v>
      </c>
      <c r="Z7" s="10" t="str">
        <f t="shared" si="4"/>
        <v>정호진</v>
      </c>
    </row>
    <row r="8" spans="1:26" ht="15" customHeight="1">
      <c r="A8" s="3" t="s">
        <v>279</v>
      </c>
      <c r="B8" s="3">
        <v>7</v>
      </c>
      <c r="C8" s="3" t="s">
        <v>27</v>
      </c>
      <c r="D8" s="10" t="s">
        <v>28</v>
      </c>
      <c r="E8" s="11">
        <v>12</v>
      </c>
      <c r="F8" s="12">
        <v>46</v>
      </c>
      <c r="G8" s="12">
        <v>36</v>
      </c>
      <c r="H8" s="11">
        <v>14</v>
      </c>
      <c r="I8" s="11">
        <v>9</v>
      </c>
      <c r="J8" s="11">
        <v>8</v>
      </c>
      <c r="K8" s="11">
        <v>1</v>
      </c>
      <c r="L8" s="11">
        <v>0</v>
      </c>
      <c r="M8" s="11">
        <v>0</v>
      </c>
      <c r="N8" s="11">
        <v>9</v>
      </c>
      <c r="O8" s="11">
        <v>5</v>
      </c>
      <c r="P8" s="11">
        <v>6</v>
      </c>
      <c r="Q8" s="11">
        <v>5</v>
      </c>
      <c r="R8" s="11">
        <v>14</v>
      </c>
      <c r="S8" s="11">
        <v>0</v>
      </c>
      <c r="T8" s="11">
        <v>0</v>
      </c>
      <c r="U8" s="13">
        <f t="shared" si="0"/>
        <v>0.41304347826086957</v>
      </c>
      <c r="V8" s="13">
        <f t="shared" si="1"/>
        <v>0.2777777777777778</v>
      </c>
      <c r="W8" s="13">
        <f t="shared" si="2"/>
        <v>0.6908212560386473</v>
      </c>
      <c r="X8" s="14">
        <f t="shared" si="3"/>
        <v>0.25</v>
      </c>
      <c r="Y8" s="13">
        <v>0.269</v>
      </c>
      <c r="Z8" s="10" t="str">
        <f t="shared" si="4"/>
        <v>이학재</v>
      </c>
    </row>
    <row r="9" spans="1:26" ht="15" customHeight="1">
      <c r="A9" s="3" t="s">
        <v>279</v>
      </c>
      <c r="B9" s="3">
        <v>9</v>
      </c>
      <c r="C9" s="3" t="s">
        <v>29</v>
      </c>
      <c r="D9" s="10" t="s">
        <v>280</v>
      </c>
      <c r="E9" s="11">
        <v>8</v>
      </c>
      <c r="F9" s="12">
        <v>30</v>
      </c>
      <c r="G9" s="12">
        <v>23</v>
      </c>
      <c r="H9" s="11">
        <v>13</v>
      </c>
      <c r="I9" s="11">
        <v>9</v>
      </c>
      <c r="J9" s="11">
        <v>6</v>
      </c>
      <c r="K9" s="11">
        <v>3</v>
      </c>
      <c r="L9" s="11">
        <v>0</v>
      </c>
      <c r="M9" s="11">
        <v>0</v>
      </c>
      <c r="N9" s="11">
        <v>8</v>
      </c>
      <c r="O9" s="11">
        <v>5</v>
      </c>
      <c r="P9" s="11">
        <v>3</v>
      </c>
      <c r="Q9" s="11">
        <v>2</v>
      </c>
      <c r="R9" s="11">
        <v>13</v>
      </c>
      <c r="S9" s="11">
        <v>1</v>
      </c>
      <c r="T9" s="11">
        <v>0</v>
      </c>
      <c r="U9" s="13">
        <f t="shared" si="0"/>
        <v>0.5333333333333333</v>
      </c>
      <c r="V9" s="13">
        <f t="shared" si="1"/>
        <v>0.5217391304347826</v>
      </c>
      <c r="W9" s="13">
        <f t="shared" si="2"/>
        <v>1.055072463768116</v>
      </c>
      <c r="X9" s="14">
        <f t="shared" si="3"/>
        <v>0.391304347826087</v>
      </c>
      <c r="Y9" s="13">
        <v>0.385</v>
      </c>
      <c r="Z9" s="10" t="str">
        <f t="shared" si="4"/>
        <v>이승은</v>
      </c>
    </row>
    <row r="10" spans="1:26" ht="15" customHeight="1">
      <c r="A10" s="3" t="s">
        <v>279</v>
      </c>
      <c r="B10" s="3">
        <v>10</v>
      </c>
      <c r="C10" s="3" t="s">
        <v>30</v>
      </c>
      <c r="D10" s="10" t="s">
        <v>31</v>
      </c>
      <c r="E10" s="11">
        <v>9</v>
      </c>
      <c r="F10" s="12">
        <v>30</v>
      </c>
      <c r="G10" s="12">
        <v>23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4</v>
      </c>
      <c r="P10" s="11">
        <v>10</v>
      </c>
      <c r="Q10" s="11">
        <v>3</v>
      </c>
      <c r="R10" s="11">
        <v>6</v>
      </c>
      <c r="S10" s="11">
        <v>1</v>
      </c>
      <c r="T10" s="11">
        <v>0</v>
      </c>
      <c r="U10" s="13">
        <f t="shared" si="0"/>
        <v>0.3333333333333333</v>
      </c>
      <c r="V10" s="13">
        <f t="shared" si="1"/>
        <v>0.13043478260869565</v>
      </c>
      <c r="W10" s="13">
        <f t="shared" si="2"/>
        <v>0.46376811594202894</v>
      </c>
      <c r="X10" s="14">
        <f t="shared" si="3"/>
        <v>0.13043478260869565</v>
      </c>
      <c r="Y10" s="13">
        <v>0.188</v>
      </c>
      <c r="Z10" s="10" t="str">
        <f t="shared" si="4"/>
        <v>이병석</v>
      </c>
    </row>
    <row r="11" spans="1:26" ht="15" customHeight="1">
      <c r="A11" s="3" t="s">
        <v>279</v>
      </c>
      <c r="B11" s="3">
        <v>12</v>
      </c>
      <c r="C11" s="3" t="s">
        <v>32</v>
      </c>
      <c r="D11" s="10" t="s">
        <v>33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279</v>
      </c>
      <c r="B12" s="3">
        <v>13</v>
      </c>
      <c r="C12" s="3" t="s">
        <v>34</v>
      </c>
      <c r="D12" s="10" t="s">
        <v>35</v>
      </c>
      <c r="E12" s="11">
        <v>5</v>
      </c>
      <c r="F12" s="12">
        <v>14</v>
      </c>
      <c r="G12" s="12">
        <v>9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4</v>
      </c>
      <c r="P12" s="11">
        <v>5</v>
      </c>
      <c r="Q12" s="11">
        <v>1</v>
      </c>
      <c r="R12" s="11">
        <v>0</v>
      </c>
      <c r="S12" s="11">
        <v>0</v>
      </c>
      <c r="T12" s="11">
        <v>0</v>
      </c>
      <c r="U12" s="13">
        <f t="shared" si="0"/>
        <v>0.35714285714285715</v>
      </c>
      <c r="V12" s="13">
        <f t="shared" si="1"/>
        <v>0</v>
      </c>
      <c r="W12" s="13">
        <f t="shared" si="2"/>
        <v>0.35714285714285715</v>
      </c>
      <c r="X12" s="14">
        <f t="shared" si="3"/>
        <v>0</v>
      </c>
      <c r="Y12" s="13">
        <v>0</v>
      </c>
      <c r="Z12" s="10" t="str">
        <f t="shared" si="4"/>
        <v>김성근</v>
      </c>
    </row>
    <row r="13" spans="1:26" s="15" customFormat="1" ht="15" customHeight="1">
      <c r="A13" s="15" t="s">
        <v>279</v>
      </c>
      <c r="B13" s="15">
        <v>14</v>
      </c>
      <c r="C13" s="15" t="s">
        <v>36</v>
      </c>
      <c r="D13" s="16" t="s">
        <v>37</v>
      </c>
      <c r="E13" s="17">
        <v>13</v>
      </c>
      <c r="F13" s="18">
        <v>60</v>
      </c>
      <c r="G13" s="18">
        <v>48</v>
      </c>
      <c r="H13" s="17">
        <v>21</v>
      </c>
      <c r="I13" s="17">
        <v>16</v>
      </c>
      <c r="J13" s="17">
        <v>16</v>
      </c>
      <c r="K13" s="17">
        <v>0</v>
      </c>
      <c r="L13" s="17">
        <v>0</v>
      </c>
      <c r="M13" s="17">
        <v>0</v>
      </c>
      <c r="N13" s="17">
        <v>16</v>
      </c>
      <c r="O13" s="17">
        <v>8</v>
      </c>
      <c r="P13" s="17">
        <v>1</v>
      </c>
      <c r="Q13" s="17">
        <v>4</v>
      </c>
      <c r="R13" s="17">
        <v>24</v>
      </c>
      <c r="S13" s="17">
        <v>0</v>
      </c>
      <c r="T13" s="17">
        <v>0</v>
      </c>
      <c r="U13" s="19">
        <f t="shared" si="0"/>
        <v>0.4666666666666667</v>
      </c>
      <c r="V13" s="19">
        <f t="shared" si="1"/>
        <v>0.3333333333333333</v>
      </c>
      <c r="W13" s="19">
        <f t="shared" si="2"/>
        <v>0.8</v>
      </c>
      <c r="X13" s="20">
        <f t="shared" si="3"/>
        <v>0.3333333333333333</v>
      </c>
      <c r="Y13" s="19">
        <v>0.355</v>
      </c>
      <c r="Z13" s="16" t="str">
        <f t="shared" si="4"/>
        <v>최원섭</v>
      </c>
    </row>
    <row r="14" spans="1:26" ht="15" customHeight="1">
      <c r="A14" s="3" t="s">
        <v>279</v>
      </c>
      <c r="B14" s="3">
        <v>18</v>
      </c>
      <c r="C14" s="3" t="s">
        <v>38</v>
      </c>
      <c r="D14" s="10" t="s">
        <v>39</v>
      </c>
      <c r="E14" s="11">
        <v>9</v>
      </c>
      <c r="F14" s="12">
        <v>15</v>
      </c>
      <c r="G14" s="12">
        <v>8</v>
      </c>
      <c r="H14" s="11">
        <v>5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6</v>
      </c>
      <c r="P14" s="11">
        <v>6</v>
      </c>
      <c r="Q14" s="11">
        <v>1</v>
      </c>
      <c r="R14" s="11">
        <v>3</v>
      </c>
      <c r="S14" s="11">
        <v>0</v>
      </c>
      <c r="T14" s="11">
        <v>0</v>
      </c>
      <c r="U14" s="13">
        <f t="shared" si="0"/>
        <v>0.5333333333333333</v>
      </c>
      <c r="V14" s="13">
        <f t="shared" si="1"/>
        <v>0.125</v>
      </c>
      <c r="W14" s="13">
        <f t="shared" si="2"/>
        <v>0.6583333333333333</v>
      </c>
      <c r="X14" s="14">
        <f t="shared" si="3"/>
        <v>0.125</v>
      </c>
      <c r="Y14" s="13">
        <v>0.143</v>
      </c>
      <c r="Z14" s="10" t="str">
        <f t="shared" si="4"/>
        <v>박열</v>
      </c>
    </row>
    <row r="15" spans="1:26" ht="15" customHeight="1">
      <c r="A15" s="3" t="s">
        <v>279</v>
      </c>
      <c r="B15" s="3">
        <v>21</v>
      </c>
      <c r="C15" s="3" t="s">
        <v>40</v>
      </c>
      <c r="D15" s="10" t="s">
        <v>41</v>
      </c>
      <c r="E15" s="11">
        <v>14</v>
      </c>
      <c r="F15" s="12">
        <v>71</v>
      </c>
      <c r="G15" s="12">
        <v>56</v>
      </c>
      <c r="H15" s="11">
        <v>28</v>
      </c>
      <c r="I15" s="11">
        <v>29</v>
      </c>
      <c r="J15" s="11">
        <v>21</v>
      </c>
      <c r="K15" s="11">
        <v>2</v>
      </c>
      <c r="L15" s="11">
        <v>2</v>
      </c>
      <c r="M15" s="11">
        <v>4</v>
      </c>
      <c r="N15" s="11">
        <v>21</v>
      </c>
      <c r="O15" s="11">
        <v>7</v>
      </c>
      <c r="P15" s="11">
        <v>2</v>
      </c>
      <c r="Q15" s="11">
        <v>7</v>
      </c>
      <c r="R15" s="11">
        <v>20</v>
      </c>
      <c r="S15" s="11">
        <v>2</v>
      </c>
      <c r="T15" s="11">
        <v>1</v>
      </c>
      <c r="U15" s="13">
        <f t="shared" si="0"/>
        <v>0.6056338028169014</v>
      </c>
      <c r="V15" s="13">
        <f t="shared" si="1"/>
        <v>0.8392857142857143</v>
      </c>
      <c r="W15" s="13">
        <f t="shared" si="2"/>
        <v>1.4449195171026157</v>
      </c>
      <c r="X15" s="14">
        <f t="shared" si="3"/>
        <v>0.5178571428571429</v>
      </c>
      <c r="Y15" s="13">
        <v>0.586</v>
      </c>
      <c r="Z15" s="10" t="str">
        <f t="shared" si="4"/>
        <v>장영목</v>
      </c>
    </row>
    <row r="16" spans="1:26" ht="15" customHeight="1">
      <c r="A16" s="3" t="s">
        <v>279</v>
      </c>
      <c r="B16" s="3">
        <v>23</v>
      </c>
      <c r="C16" s="3" t="s">
        <v>42</v>
      </c>
      <c r="D16" s="10" t="s">
        <v>43</v>
      </c>
      <c r="E16" s="11">
        <v>6</v>
      </c>
      <c r="F16" s="12">
        <v>28</v>
      </c>
      <c r="G16" s="12">
        <v>18</v>
      </c>
      <c r="H16" s="11">
        <v>10</v>
      </c>
      <c r="I16" s="11">
        <v>9</v>
      </c>
      <c r="J16" s="11">
        <v>5</v>
      </c>
      <c r="K16" s="11">
        <v>2</v>
      </c>
      <c r="L16" s="11">
        <v>0</v>
      </c>
      <c r="M16" s="11">
        <v>2</v>
      </c>
      <c r="N16" s="11">
        <v>7</v>
      </c>
      <c r="O16" s="11">
        <v>9</v>
      </c>
      <c r="P16" s="11">
        <v>2</v>
      </c>
      <c r="Q16" s="11">
        <v>1</v>
      </c>
      <c r="R16" s="11">
        <v>10</v>
      </c>
      <c r="S16" s="11">
        <v>0</v>
      </c>
      <c r="T16" s="11">
        <v>0</v>
      </c>
      <c r="U16" s="13">
        <f t="shared" si="0"/>
        <v>0.6785714285714286</v>
      </c>
      <c r="V16" s="13">
        <f t="shared" si="1"/>
        <v>0.9444444444444444</v>
      </c>
      <c r="W16" s="13">
        <f t="shared" si="2"/>
        <v>1.623015873015873</v>
      </c>
      <c r="X16" s="14">
        <f t="shared" si="3"/>
        <v>0.5</v>
      </c>
      <c r="Y16" s="13">
        <v>0.4</v>
      </c>
      <c r="Z16" s="10" t="str">
        <f t="shared" si="4"/>
        <v>A. Hubbard</v>
      </c>
    </row>
    <row r="17" spans="1:26" ht="15" customHeight="1">
      <c r="A17" s="3" t="s">
        <v>44</v>
      </c>
      <c r="B17" s="3">
        <v>27</v>
      </c>
      <c r="C17" s="3" t="s">
        <v>45</v>
      </c>
      <c r="D17" s="10" t="s">
        <v>46</v>
      </c>
      <c r="E17" s="11">
        <v>6</v>
      </c>
      <c r="F17" s="12">
        <v>22</v>
      </c>
      <c r="G17" s="12">
        <v>17</v>
      </c>
      <c r="H17" s="11">
        <v>8</v>
      </c>
      <c r="I17" s="11">
        <v>7</v>
      </c>
      <c r="J17" s="11">
        <v>7</v>
      </c>
      <c r="K17" s="11">
        <v>0</v>
      </c>
      <c r="L17" s="11">
        <v>0</v>
      </c>
      <c r="M17" s="11">
        <v>0</v>
      </c>
      <c r="N17" s="11">
        <v>7</v>
      </c>
      <c r="O17" s="11">
        <v>5</v>
      </c>
      <c r="P17" s="11">
        <v>1</v>
      </c>
      <c r="Q17" s="11">
        <v>0</v>
      </c>
      <c r="R17" s="11">
        <v>8</v>
      </c>
      <c r="S17" s="11">
        <v>1</v>
      </c>
      <c r="T17" s="11">
        <v>0</v>
      </c>
      <c r="U17" s="13">
        <f t="shared" si="0"/>
        <v>0.5454545454545454</v>
      </c>
      <c r="V17" s="13">
        <f t="shared" si="1"/>
        <v>0.4117647058823529</v>
      </c>
      <c r="W17" s="13">
        <f t="shared" si="2"/>
        <v>0.9572192513368983</v>
      </c>
      <c r="X17" s="14">
        <f t="shared" si="3"/>
        <v>0.4117647058823529</v>
      </c>
      <c r="Y17" s="13">
        <v>0.444</v>
      </c>
      <c r="Z17" s="10" t="str">
        <f t="shared" si="4"/>
        <v>오근영</v>
      </c>
    </row>
    <row r="18" spans="1:26" ht="15" customHeight="1">
      <c r="A18" s="3" t="s">
        <v>279</v>
      </c>
      <c r="B18" s="3">
        <v>33</v>
      </c>
      <c r="C18" s="3" t="s">
        <v>47</v>
      </c>
      <c r="D18" s="10" t="s">
        <v>48</v>
      </c>
      <c r="E18" s="11">
        <v>11</v>
      </c>
      <c r="F18" s="12">
        <v>52</v>
      </c>
      <c r="G18" s="12">
        <v>42</v>
      </c>
      <c r="H18" s="11">
        <v>18</v>
      </c>
      <c r="I18" s="11">
        <v>14</v>
      </c>
      <c r="J18" s="11">
        <v>11</v>
      </c>
      <c r="K18" s="11">
        <v>2</v>
      </c>
      <c r="L18" s="11">
        <v>1</v>
      </c>
      <c r="M18" s="11">
        <v>0</v>
      </c>
      <c r="N18" s="11">
        <v>11</v>
      </c>
      <c r="O18" s="11">
        <v>7</v>
      </c>
      <c r="P18" s="11">
        <v>4</v>
      </c>
      <c r="Q18" s="11">
        <v>1</v>
      </c>
      <c r="R18" s="11">
        <v>9</v>
      </c>
      <c r="S18" s="11">
        <v>1</v>
      </c>
      <c r="T18" s="11">
        <v>2</v>
      </c>
      <c r="U18" s="13">
        <f t="shared" si="0"/>
        <v>0.4230769230769231</v>
      </c>
      <c r="V18" s="13">
        <f t="shared" si="1"/>
        <v>0.42857142857142855</v>
      </c>
      <c r="W18" s="13">
        <f t="shared" si="2"/>
        <v>0.8516483516483516</v>
      </c>
      <c r="X18" s="14">
        <f t="shared" si="3"/>
        <v>0.3333333333333333</v>
      </c>
      <c r="Y18" s="13">
        <v>0.276</v>
      </c>
      <c r="Z18" s="10" t="str">
        <f t="shared" si="4"/>
        <v>권영대</v>
      </c>
    </row>
    <row r="19" spans="1:26" ht="15" customHeight="1">
      <c r="A19" s="3" t="s">
        <v>279</v>
      </c>
      <c r="B19" s="3">
        <v>36</v>
      </c>
      <c r="C19" s="3" t="s">
        <v>49</v>
      </c>
      <c r="D19" s="10" t="s">
        <v>50</v>
      </c>
      <c r="E19" s="11">
        <v>13</v>
      </c>
      <c r="F19" s="12">
        <v>68</v>
      </c>
      <c r="G19" s="12">
        <v>60</v>
      </c>
      <c r="H19" s="11">
        <v>27</v>
      </c>
      <c r="I19" s="11">
        <v>25</v>
      </c>
      <c r="J19" s="11">
        <v>17</v>
      </c>
      <c r="K19" s="11">
        <v>5</v>
      </c>
      <c r="L19" s="11">
        <v>0</v>
      </c>
      <c r="M19" s="11">
        <v>2</v>
      </c>
      <c r="N19" s="11">
        <v>26</v>
      </c>
      <c r="O19" s="11">
        <v>6</v>
      </c>
      <c r="P19" s="11">
        <v>13</v>
      </c>
      <c r="Q19" s="11">
        <v>2</v>
      </c>
      <c r="R19" s="11">
        <v>40</v>
      </c>
      <c r="S19" s="11">
        <v>1</v>
      </c>
      <c r="T19" s="11">
        <v>0</v>
      </c>
      <c r="U19" s="13">
        <f t="shared" si="0"/>
        <v>0.4852941176470588</v>
      </c>
      <c r="V19" s="13">
        <f t="shared" si="1"/>
        <v>0.5833333333333334</v>
      </c>
      <c r="W19" s="13">
        <f t="shared" si="2"/>
        <v>1.0686274509803921</v>
      </c>
      <c r="X19" s="14">
        <f t="shared" si="3"/>
        <v>0.4166666666666667</v>
      </c>
      <c r="Y19" s="13">
        <v>0.571</v>
      </c>
      <c r="Z19" s="10" t="str">
        <f t="shared" si="4"/>
        <v>이상엽</v>
      </c>
    </row>
    <row r="20" spans="1:26" ht="15" customHeight="1">
      <c r="A20" s="3" t="s">
        <v>279</v>
      </c>
      <c r="B20" s="3">
        <v>47</v>
      </c>
      <c r="C20" s="3" t="s">
        <v>51</v>
      </c>
      <c r="D20" s="10" t="s">
        <v>51</v>
      </c>
      <c r="E20" s="11">
        <v>13</v>
      </c>
      <c r="F20" s="12">
        <v>64</v>
      </c>
      <c r="G20" s="12">
        <v>48</v>
      </c>
      <c r="H20" s="11">
        <v>20</v>
      </c>
      <c r="I20" s="11">
        <v>15</v>
      </c>
      <c r="J20" s="11">
        <v>10</v>
      </c>
      <c r="K20" s="11">
        <v>3</v>
      </c>
      <c r="L20" s="11">
        <v>2</v>
      </c>
      <c r="M20" s="11">
        <v>0</v>
      </c>
      <c r="N20" s="11">
        <v>15</v>
      </c>
      <c r="O20" s="11">
        <v>13</v>
      </c>
      <c r="P20" s="11">
        <v>15</v>
      </c>
      <c r="Q20" s="11">
        <v>2</v>
      </c>
      <c r="R20" s="11">
        <v>11</v>
      </c>
      <c r="S20" s="11">
        <v>1</v>
      </c>
      <c r="T20" s="11">
        <v>1</v>
      </c>
      <c r="U20" s="13">
        <f t="shared" si="0"/>
        <v>0.46875</v>
      </c>
      <c r="V20" s="13">
        <f t="shared" si="1"/>
        <v>0.4583333333333333</v>
      </c>
      <c r="W20" s="13">
        <f t="shared" si="2"/>
        <v>0.9270833333333333</v>
      </c>
      <c r="X20" s="14">
        <f t="shared" si="3"/>
        <v>0.3125</v>
      </c>
      <c r="Y20" s="13">
        <v>0.333</v>
      </c>
      <c r="Z20" s="10" t="str">
        <f t="shared" si="4"/>
        <v>Andrew Kang</v>
      </c>
    </row>
    <row r="21" spans="1:26" ht="15" customHeight="1">
      <c r="A21" s="3" t="s">
        <v>279</v>
      </c>
      <c r="B21" s="3">
        <v>51</v>
      </c>
      <c r="C21" s="3" t="s">
        <v>52</v>
      </c>
      <c r="D21" s="10" t="s">
        <v>53</v>
      </c>
      <c r="E21" s="11">
        <v>12</v>
      </c>
      <c r="F21" s="12">
        <v>55</v>
      </c>
      <c r="G21" s="12">
        <v>43</v>
      </c>
      <c r="H21" s="11">
        <v>16</v>
      </c>
      <c r="I21" s="11">
        <v>15</v>
      </c>
      <c r="J21" s="11">
        <v>12</v>
      </c>
      <c r="K21" s="11">
        <v>2</v>
      </c>
      <c r="L21" s="11">
        <v>1</v>
      </c>
      <c r="M21" s="11">
        <v>0</v>
      </c>
      <c r="N21" s="11">
        <v>14</v>
      </c>
      <c r="O21" s="11">
        <v>9</v>
      </c>
      <c r="P21" s="11">
        <v>7</v>
      </c>
      <c r="Q21" s="11">
        <v>3</v>
      </c>
      <c r="R21" s="11">
        <v>18</v>
      </c>
      <c r="S21" s="11">
        <v>0</v>
      </c>
      <c r="T21" s="11">
        <v>0</v>
      </c>
      <c r="U21" s="13">
        <f t="shared" si="0"/>
        <v>0.4909090909090909</v>
      </c>
      <c r="V21" s="13">
        <f t="shared" si="1"/>
        <v>0.4418604651162791</v>
      </c>
      <c r="W21" s="13">
        <f t="shared" si="2"/>
        <v>0.9327695560253699</v>
      </c>
      <c r="X21" s="14">
        <f t="shared" si="3"/>
        <v>0.3488372093023256</v>
      </c>
      <c r="Y21" s="13">
        <v>0.385</v>
      </c>
      <c r="Z21" s="10" t="str">
        <f t="shared" si="4"/>
        <v>한규만</v>
      </c>
    </row>
    <row r="22" spans="1:26" ht="15" customHeight="1">
      <c r="A22" s="3" t="s">
        <v>279</v>
      </c>
      <c r="B22" s="3">
        <v>61</v>
      </c>
      <c r="C22" s="3" t="s">
        <v>54</v>
      </c>
      <c r="D22" s="10" t="s">
        <v>55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6" ht="15" customHeight="1">
      <c r="A23" s="3" t="s">
        <v>279</v>
      </c>
      <c r="B23" s="3">
        <v>69</v>
      </c>
      <c r="C23" s="3" t="s">
        <v>56</v>
      </c>
      <c r="D23" s="10" t="s">
        <v>57</v>
      </c>
      <c r="E23" s="11">
        <v>2</v>
      </c>
      <c r="F23" s="12">
        <v>2</v>
      </c>
      <c r="G23" s="12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6" ht="15" customHeight="1">
      <c r="A24" s="3" t="s">
        <v>279</v>
      </c>
      <c r="B24" s="3">
        <v>77</v>
      </c>
      <c r="C24" s="3" t="s">
        <v>58</v>
      </c>
      <c r="D24" s="10" t="s">
        <v>59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6" ht="15" customHeight="1">
      <c r="A25" s="3" t="s">
        <v>279</v>
      </c>
      <c r="B25" s="3">
        <v>88</v>
      </c>
      <c r="C25" s="3" t="s">
        <v>60</v>
      </c>
      <c r="D25" s="10" t="s">
        <v>61</v>
      </c>
      <c r="E25" s="11">
        <v>8</v>
      </c>
      <c r="F25" s="12">
        <v>29</v>
      </c>
      <c r="G25" s="12">
        <v>27</v>
      </c>
      <c r="H25" s="11">
        <v>10</v>
      </c>
      <c r="I25" s="11">
        <v>10</v>
      </c>
      <c r="J25" s="11">
        <v>6</v>
      </c>
      <c r="K25" s="11">
        <v>2</v>
      </c>
      <c r="L25" s="11">
        <v>0</v>
      </c>
      <c r="M25" s="11">
        <v>2</v>
      </c>
      <c r="N25" s="11">
        <v>12</v>
      </c>
      <c r="O25" s="11">
        <v>2</v>
      </c>
      <c r="P25" s="11">
        <v>1</v>
      </c>
      <c r="Q25" s="11">
        <v>0</v>
      </c>
      <c r="R25" s="11">
        <v>2</v>
      </c>
      <c r="S25" s="11">
        <v>0</v>
      </c>
      <c r="T25" s="11">
        <v>0</v>
      </c>
      <c r="U25" s="13">
        <f t="shared" si="0"/>
        <v>0.41379310344827586</v>
      </c>
      <c r="V25" s="13">
        <f t="shared" si="1"/>
        <v>0.6666666666666666</v>
      </c>
      <c r="W25" s="13">
        <f t="shared" si="2"/>
        <v>1.0804597701149425</v>
      </c>
      <c r="X25" s="14">
        <f t="shared" si="3"/>
        <v>0.37037037037037035</v>
      </c>
      <c r="Y25" s="13">
        <v>0.385</v>
      </c>
      <c r="Z25" s="10" t="str">
        <f t="shared" si="4"/>
        <v>오지섭</v>
      </c>
    </row>
    <row r="26" spans="1:27" s="29" customFormat="1" ht="15" customHeight="1">
      <c r="A26" s="21" t="s">
        <v>281</v>
      </c>
      <c r="B26" s="21"/>
      <c r="C26" s="22"/>
      <c r="D26" s="22"/>
      <c r="E26" s="23">
        <f>MAX(E4:E25)</f>
        <v>14</v>
      </c>
      <c r="F26" s="24">
        <f aca="true" t="shared" si="5" ref="F26:T26">SUM(F4:F25)</f>
        <v>672</v>
      </c>
      <c r="G26" s="24">
        <f t="shared" si="5"/>
        <v>526</v>
      </c>
      <c r="H26" s="24">
        <f t="shared" si="5"/>
        <v>218</v>
      </c>
      <c r="I26" s="24">
        <f t="shared" si="5"/>
        <v>183</v>
      </c>
      <c r="J26" s="24">
        <f t="shared" si="5"/>
        <v>136</v>
      </c>
      <c r="K26" s="24">
        <f t="shared" si="5"/>
        <v>28</v>
      </c>
      <c r="L26" s="24">
        <f t="shared" si="5"/>
        <v>7</v>
      </c>
      <c r="M26" s="24">
        <f t="shared" si="5"/>
        <v>11</v>
      </c>
      <c r="N26" s="24">
        <f t="shared" si="5"/>
        <v>173</v>
      </c>
      <c r="O26" s="24">
        <f t="shared" si="5"/>
        <v>100</v>
      </c>
      <c r="P26" s="24">
        <f t="shared" si="5"/>
        <v>91</v>
      </c>
      <c r="Q26" s="24">
        <f t="shared" si="5"/>
        <v>42</v>
      </c>
      <c r="R26" s="24">
        <f t="shared" si="5"/>
        <v>195</v>
      </c>
      <c r="S26" s="24">
        <f t="shared" si="5"/>
        <v>12</v>
      </c>
      <c r="T26" s="24">
        <f t="shared" si="5"/>
        <v>4</v>
      </c>
      <c r="U26" s="25">
        <f t="shared" si="0"/>
        <v>0.4836309523809524</v>
      </c>
      <c r="V26" s="25">
        <f t="shared" si="1"/>
        <v>0.48859315589353614</v>
      </c>
      <c r="W26" s="25">
        <f t="shared" si="2"/>
        <v>0.9722241082744885</v>
      </c>
      <c r="X26" s="26">
        <f t="shared" si="3"/>
        <v>0.34790874524714827</v>
      </c>
      <c r="Y26" s="25">
        <v>0.3656957928802589</v>
      </c>
      <c r="Z26" s="27"/>
      <c r="AA26" s="28"/>
    </row>
    <row r="27" spans="3:27" s="30" customFormat="1" ht="15" customHeight="1">
      <c r="C27" s="3"/>
      <c r="D27" s="31"/>
      <c r="F27" s="32"/>
      <c r="G27" s="32"/>
      <c r="U27" s="33"/>
      <c r="V27" s="34"/>
      <c r="W27" s="34"/>
      <c r="X27" s="35"/>
      <c r="Y27" s="34"/>
      <c r="Z27" s="31"/>
      <c r="AA27" s="3"/>
    </row>
    <row r="28" spans="1:25" s="1" customFormat="1" ht="15" customHeight="1">
      <c r="A28" s="1" t="s">
        <v>249</v>
      </c>
      <c r="B28" s="1" t="s">
        <v>250</v>
      </c>
      <c r="C28" s="1" t="s">
        <v>0</v>
      </c>
      <c r="D28" s="1" t="s">
        <v>251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5</v>
      </c>
      <c r="J28" s="1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12</v>
      </c>
      <c r="Q28" s="1" t="s">
        <v>13</v>
      </c>
      <c r="R28" s="1" t="s">
        <v>14</v>
      </c>
      <c r="S28" s="1" t="s">
        <v>15</v>
      </c>
      <c r="T28" s="1" t="s">
        <v>16</v>
      </c>
      <c r="U28" s="2" t="s">
        <v>17</v>
      </c>
      <c r="V28" s="1" t="s">
        <v>18</v>
      </c>
      <c r="W28" s="1" t="s">
        <v>252</v>
      </c>
      <c r="X28" s="1" t="s">
        <v>253</v>
      </c>
      <c r="Y28" s="1" t="s">
        <v>254</v>
      </c>
    </row>
    <row r="29" spans="1:25" ht="15" customHeight="1">
      <c r="A29" s="3" t="s">
        <v>255</v>
      </c>
      <c r="C29" s="3" t="s">
        <v>256</v>
      </c>
      <c r="D29" s="4" t="s">
        <v>257</v>
      </c>
      <c r="E29" s="5" t="s">
        <v>258</v>
      </c>
      <c r="F29" s="6" t="s">
        <v>259</v>
      </c>
      <c r="G29" s="6" t="s">
        <v>260</v>
      </c>
      <c r="H29" s="5" t="s">
        <v>261</v>
      </c>
      <c r="I29" s="5" t="s">
        <v>262</v>
      </c>
      <c r="J29" s="5" t="s">
        <v>263</v>
      </c>
      <c r="K29" s="5" t="s">
        <v>264</v>
      </c>
      <c r="L29" s="5" t="s">
        <v>265</v>
      </c>
      <c r="M29" s="5" t="s">
        <v>266</v>
      </c>
      <c r="N29" s="5" t="s">
        <v>267</v>
      </c>
      <c r="O29" s="5" t="s">
        <v>268</v>
      </c>
      <c r="P29" s="5" t="s">
        <v>269</v>
      </c>
      <c r="Q29" s="5" t="s">
        <v>270</v>
      </c>
      <c r="R29" s="5" t="s">
        <v>271</v>
      </c>
      <c r="S29" s="5" t="s">
        <v>272</v>
      </c>
      <c r="T29" s="5" t="s">
        <v>273</v>
      </c>
      <c r="U29" s="7" t="s">
        <v>274</v>
      </c>
      <c r="V29" s="7" t="s">
        <v>275</v>
      </c>
      <c r="W29" s="7" t="s">
        <v>276</v>
      </c>
      <c r="X29" s="8" t="s">
        <v>277</v>
      </c>
      <c r="Y29" s="9" t="s">
        <v>278</v>
      </c>
    </row>
    <row r="30" spans="1:26" ht="15" customHeight="1">
      <c r="A30" s="3" t="s">
        <v>282</v>
      </c>
      <c r="B30" s="3">
        <v>0</v>
      </c>
      <c r="C30" s="3" t="s">
        <v>62</v>
      </c>
      <c r="D30" s="10" t="s">
        <v>63</v>
      </c>
      <c r="U30" s="13"/>
      <c r="V30" s="13"/>
      <c r="W30" s="13"/>
      <c r="X30" s="14"/>
      <c r="Z30" s="10" t="str">
        <f aca="true" t="shared" si="6" ref="Z30:Z56">D30</f>
        <v>노은호</v>
      </c>
    </row>
    <row r="31" spans="1:26" ht="15" customHeight="1">
      <c r="A31" s="3" t="s">
        <v>282</v>
      </c>
      <c r="B31" s="3">
        <v>1</v>
      </c>
      <c r="C31" s="3" t="s">
        <v>64</v>
      </c>
      <c r="D31" s="10" t="s">
        <v>65</v>
      </c>
      <c r="E31" s="3">
        <v>13</v>
      </c>
      <c r="F31" s="36">
        <v>58</v>
      </c>
      <c r="G31" s="36">
        <v>45</v>
      </c>
      <c r="H31" s="3">
        <v>11</v>
      </c>
      <c r="I31" s="3">
        <v>9</v>
      </c>
      <c r="J31" s="3">
        <v>8</v>
      </c>
      <c r="K31" s="3">
        <v>0</v>
      </c>
      <c r="L31" s="3">
        <v>1</v>
      </c>
      <c r="M31" s="3">
        <v>0</v>
      </c>
      <c r="N31" s="3">
        <v>7</v>
      </c>
      <c r="O31" s="3">
        <v>11</v>
      </c>
      <c r="P31" s="3">
        <v>11</v>
      </c>
      <c r="Q31" s="3">
        <v>1</v>
      </c>
      <c r="R31" s="3">
        <v>10</v>
      </c>
      <c r="S31" s="3">
        <v>2</v>
      </c>
      <c r="T31" s="3">
        <v>1</v>
      </c>
      <c r="U31" s="13">
        <f aca="true" t="shared" si="7" ref="U31:U40">(I31+O31+Q31)/F31</f>
        <v>0.3620689655172414</v>
      </c>
      <c r="V31" s="13">
        <f aca="true" t="shared" si="8" ref="V31:V40">(J31+2*K31+3*L31+4*M31)/G31</f>
        <v>0.24444444444444444</v>
      </c>
      <c r="W31" s="13">
        <f aca="true" t="shared" si="9" ref="W31:W40">U31+V31</f>
        <v>0.6065134099616858</v>
      </c>
      <c r="X31" s="14">
        <f aca="true" t="shared" si="10" ref="X31:X40">I31/G31</f>
        <v>0.2</v>
      </c>
      <c r="Y31" s="13">
        <v>0.143</v>
      </c>
      <c r="Z31" s="10" t="str">
        <f t="shared" si="6"/>
        <v>황승현</v>
      </c>
    </row>
    <row r="32" spans="1:26" ht="15" customHeight="1">
      <c r="A32" s="3" t="s">
        <v>282</v>
      </c>
      <c r="B32" s="3">
        <v>2</v>
      </c>
      <c r="C32" s="3" t="s">
        <v>66</v>
      </c>
      <c r="D32" s="10" t="s">
        <v>67</v>
      </c>
      <c r="E32" s="3">
        <v>11</v>
      </c>
      <c r="F32" s="36">
        <v>60</v>
      </c>
      <c r="G32" s="36">
        <v>51</v>
      </c>
      <c r="H32" s="3">
        <v>18</v>
      </c>
      <c r="I32" s="3">
        <v>18</v>
      </c>
      <c r="J32" s="3">
        <v>15</v>
      </c>
      <c r="K32" s="3">
        <v>2</v>
      </c>
      <c r="L32" s="3">
        <v>0</v>
      </c>
      <c r="M32" s="3">
        <v>1</v>
      </c>
      <c r="N32" s="3">
        <v>8</v>
      </c>
      <c r="O32" s="3">
        <v>7</v>
      </c>
      <c r="P32" s="3">
        <v>3</v>
      </c>
      <c r="Q32" s="3">
        <v>1</v>
      </c>
      <c r="R32" s="3">
        <v>18</v>
      </c>
      <c r="S32" s="3">
        <v>3</v>
      </c>
      <c r="T32" s="3">
        <v>1</v>
      </c>
      <c r="U32" s="13">
        <f t="shared" si="7"/>
        <v>0.43333333333333335</v>
      </c>
      <c r="V32" s="13">
        <f t="shared" si="8"/>
        <v>0.45098039215686275</v>
      </c>
      <c r="W32" s="13">
        <f t="shared" si="9"/>
        <v>0.884313725490196</v>
      </c>
      <c r="X32" s="14">
        <f t="shared" si="10"/>
        <v>0.35294117647058826</v>
      </c>
      <c r="Y32" s="13">
        <v>0.261</v>
      </c>
      <c r="Z32" s="10" t="str">
        <f t="shared" si="6"/>
        <v>이신형</v>
      </c>
    </row>
    <row r="33" spans="1:26" ht="15" customHeight="1">
      <c r="A33" s="3" t="s">
        <v>282</v>
      </c>
      <c r="B33" s="3">
        <v>3</v>
      </c>
      <c r="C33" s="3" t="s">
        <v>68</v>
      </c>
      <c r="D33" s="10" t="s">
        <v>69</v>
      </c>
      <c r="E33" s="3">
        <v>7</v>
      </c>
      <c r="F33" s="36">
        <v>37</v>
      </c>
      <c r="G33" s="36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282</v>
      </c>
      <c r="B34" s="3">
        <v>4</v>
      </c>
      <c r="C34" s="3" t="s">
        <v>70</v>
      </c>
      <c r="D34" s="10" t="s">
        <v>71</v>
      </c>
      <c r="E34" s="3">
        <v>14</v>
      </c>
      <c r="F34" s="36">
        <v>77</v>
      </c>
      <c r="G34" s="36">
        <v>61</v>
      </c>
      <c r="H34" s="3">
        <v>22</v>
      </c>
      <c r="I34" s="3">
        <v>23</v>
      </c>
      <c r="J34" s="3">
        <v>16</v>
      </c>
      <c r="K34" s="3">
        <v>6</v>
      </c>
      <c r="L34" s="3">
        <v>1</v>
      </c>
      <c r="M34" s="3">
        <v>0</v>
      </c>
      <c r="N34" s="3">
        <v>24</v>
      </c>
      <c r="O34" s="3">
        <v>12</v>
      </c>
      <c r="P34" s="3">
        <v>5</v>
      </c>
      <c r="Q34" s="3">
        <v>2</v>
      </c>
      <c r="R34" s="3">
        <v>21</v>
      </c>
      <c r="S34" s="3">
        <v>1</v>
      </c>
      <c r="T34" s="3">
        <v>2</v>
      </c>
      <c r="U34" s="13">
        <f t="shared" si="7"/>
        <v>0.4805194805194805</v>
      </c>
      <c r="V34" s="13">
        <f t="shared" si="8"/>
        <v>0.5081967213114754</v>
      </c>
      <c r="W34" s="13">
        <f t="shared" si="9"/>
        <v>0.9887162018309559</v>
      </c>
      <c r="X34" s="14">
        <f t="shared" si="10"/>
        <v>0.3770491803278688</v>
      </c>
      <c r="Y34" s="13">
        <v>0.3</v>
      </c>
      <c r="Z34" s="10" t="str">
        <f t="shared" si="6"/>
        <v>박영선</v>
      </c>
    </row>
    <row r="35" spans="1:26" ht="15" customHeight="1">
      <c r="A35" s="3" t="s">
        <v>282</v>
      </c>
      <c r="B35" s="3">
        <v>7</v>
      </c>
      <c r="C35" s="3" t="s">
        <v>72</v>
      </c>
      <c r="D35" s="10" t="s">
        <v>73</v>
      </c>
      <c r="E35" s="3">
        <v>12</v>
      </c>
      <c r="F35" s="36">
        <v>64</v>
      </c>
      <c r="G35" s="36">
        <v>55</v>
      </c>
      <c r="H35" s="3">
        <v>15</v>
      </c>
      <c r="I35" s="3">
        <v>19</v>
      </c>
      <c r="J35" s="3">
        <v>13</v>
      </c>
      <c r="K35" s="3">
        <v>5</v>
      </c>
      <c r="L35" s="3">
        <v>0</v>
      </c>
      <c r="M35" s="3">
        <v>1</v>
      </c>
      <c r="N35" s="3">
        <v>17</v>
      </c>
      <c r="O35" s="3">
        <v>7</v>
      </c>
      <c r="P35" s="3">
        <v>3</v>
      </c>
      <c r="Q35" s="3">
        <v>2</v>
      </c>
      <c r="R35" s="3">
        <v>16</v>
      </c>
      <c r="S35" s="3">
        <v>0</v>
      </c>
      <c r="T35" s="3">
        <v>0</v>
      </c>
      <c r="U35" s="13">
        <f t="shared" si="7"/>
        <v>0.4375</v>
      </c>
      <c r="V35" s="13">
        <f t="shared" si="8"/>
        <v>0.4909090909090909</v>
      </c>
      <c r="W35" s="13">
        <f t="shared" si="9"/>
        <v>0.928409090909091</v>
      </c>
      <c r="X35" s="14">
        <f t="shared" si="10"/>
        <v>0.34545454545454546</v>
      </c>
      <c r="Y35" s="13">
        <v>0.293</v>
      </c>
      <c r="Z35" s="10" t="str">
        <f t="shared" si="6"/>
        <v>황득기</v>
      </c>
    </row>
    <row r="36" spans="1:26" ht="15" customHeight="1">
      <c r="A36" s="3" t="s">
        <v>282</v>
      </c>
      <c r="B36" s="3">
        <v>10</v>
      </c>
      <c r="C36" s="3" t="s">
        <v>74</v>
      </c>
      <c r="D36" s="10" t="s">
        <v>75</v>
      </c>
      <c r="E36" s="3">
        <v>8</v>
      </c>
      <c r="F36" s="36">
        <v>33</v>
      </c>
      <c r="G36" s="36">
        <v>31</v>
      </c>
      <c r="H36" s="3">
        <v>5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6</v>
      </c>
      <c r="O36" s="3">
        <v>1</v>
      </c>
      <c r="P36" s="3">
        <v>5</v>
      </c>
      <c r="Q36" s="3">
        <v>1</v>
      </c>
      <c r="R36" s="3">
        <v>7</v>
      </c>
      <c r="S36" s="3">
        <v>0</v>
      </c>
      <c r="T36" s="3">
        <v>0</v>
      </c>
      <c r="U36" s="13">
        <f t="shared" si="7"/>
        <v>0.3939393939393939</v>
      </c>
      <c r="V36" s="13">
        <f t="shared" si="8"/>
        <v>0.3870967741935484</v>
      </c>
      <c r="W36" s="13">
        <f t="shared" si="9"/>
        <v>0.7810361681329423</v>
      </c>
      <c r="X36" s="14">
        <f t="shared" si="10"/>
        <v>0.3548387096774194</v>
      </c>
      <c r="Y36" s="13">
        <v>0.412</v>
      </c>
      <c r="Z36" s="10" t="str">
        <f t="shared" si="6"/>
        <v>김민규</v>
      </c>
    </row>
    <row r="37" spans="1:26" ht="15" customHeight="1">
      <c r="A37" s="3" t="s">
        <v>282</v>
      </c>
      <c r="B37" s="3">
        <v>13</v>
      </c>
      <c r="C37" s="3" t="s">
        <v>76</v>
      </c>
      <c r="D37" s="10" t="s">
        <v>77</v>
      </c>
      <c r="E37" s="3">
        <v>12</v>
      </c>
      <c r="F37" s="36">
        <v>60</v>
      </c>
      <c r="G37" s="36">
        <v>55</v>
      </c>
      <c r="H37" s="3">
        <v>15</v>
      </c>
      <c r="I37" s="3">
        <v>17</v>
      </c>
      <c r="J37" s="3">
        <v>15</v>
      </c>
      <c r="K37" s="3">
        <v>1</v>
      </c>
      <c r="L37" s="3">
        <v>1</v>
      </c>
      <c r="M37" s="3">
        <v>0</v>
      </c>
      <c r="N37" s="3">
        <v>11</v>
      </c>
      <c r="O37" s="3">
        <v>4</v>
      </c>
      <c r="P37" s="3">
        <v>11</v>
      </c>
      <c r="Q37" s="3">
        <v>1</v>
      </c>
      <c r="R37" s="3">
        <v>14</v>
      </c>
      <c r="S37" s="3">
        <v>0</v>
      </c>
      <c r="T37" s="3">
        <v>0</v>
      </c>
      <c r="U37" s="13">
        <f t="shared" si="7"/>
        <v>0.36666666666666664</v>
      </c>
      <c r="V37" s="13">
        <f t="shared" si="8"/>
        <v>0.36363636363636365</v>
      </c>
      <c r="W37" s="13">
        <f t="shared" si="9"/>
        <v>0.7303030303030302</v>
      </c>
      <c r="X37" s="14">
        <f t="shared" si="10"/>
        <v>0.3090909090909091</v>
      </c>
      <c r="Y37" s="13">
        <v>0.333</v>
      </c>
      <c r="Z37" s="10" t="str">
        <f t="shared" si="6"/>
        <v>김병진</v>
      </c>
    </row>
    <row r="38" spans="1:26" ht="15" customHeight="1">
      <c r="A38" s="3" t="s">
        <v>282</v>
      </c>
      <c r="B38" s="3">
        <v>14</v>
      </c>
      <c r="C38" s="3" t="s">
        <v>78</v>
      </c>
      <c r="D38" s="10" t="s">
        <v>79</v>
      </c>
      <c r="E38" s="3">
        <v>14</v>
      </c>
      <c r="F38" s="36">
        <v>38</v>
      </c>
      <c r="G38" s="36">
        <v>34</v>
      </c>
      <c r="H38" s="3">
        <v>5</v>
      </c>
      <c r="I38" s="3">
        <v>6</v>
      </c>
      <c r="J38" s="3">
        <v>6</v>
      </c>
      <c r="K38" s="3">
        <v>0</v>
      </c>
      <c r="L38" s="3">
        <v>0</v>
      </c>
      <c r="M38" s="3">
        <v>0</v>
      </c>
      <c r="N38" s="3">
        <v>6</v>
      </c>
      <c r="O38" s="3">
        <v>3</v>
      </c>
      <c r="P38" s="3">
        <v>9</v>
      </c>
      <c r="Q38" s="3">
        <v>1</v>
      </c>
      <c r="R38" s="3">
        <v>5</v>
      </c>
      <c r="S38" s="3">
        <v>0</v>
      </c>
      <c r="T38" s="3">
        <v>0</v>
      </c>
      <c r="U38" s="13">
        <f t="shared" si="7"/>
        <v>0.2631578947368421</v>
      </c>
      <c r="V38" s="13">
        <f t="shared" si="8"/>
        <v>0.17647058823529413</v>
      </c>
      <c r="W38" s="13">
        <f t="shared" si="9"/>
        <v>0.4396284829721362</v>
      </c>
      <c r="X38" s="14">
        <f t="shared" si="10"/>
        <v>0.17647058823529413</v>
      </c>
      <c r="Y38" s="13">
        <v>0.222</v>
      </c>
      <c r="Z38" s="10" t="str">
        <f t="shared" si="6"/>
        <v>김형빈</v>
      </c>
    </row>
    <row r="39" spans="1:26" ht="15" customHeight="1">
      <c r="A39" s="3" t="s">
        <v>283</v>
      </c>
      <c r="B39" s="3">
        <v>16</v>
      </c>
      <c r="C39" s="3" t="s">
        <v>80</v>
      </c>
      <c r="D39" s="10" t="s">
        <v>284</v>
      </c>
      <c r="E39" s="3">
        <v>1</v>
      </c>
      <c r="F39" s="36">
        <v>5</v>
      </c>
      <c r="G39" s="36">
        <v>5</v>
      </c>
      <c r="H39" s="3">
        <v>1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13">
        <f t="shared" si="7"/>
        <v>0.4</v>
      </c>
      <c r="V39" s="13">
        <f t="shared" si="8"/>
        <v>0.4</v>
      </c>
      <c r="W39" s="13">
        <f t="shared" si="9"/>
        <v>0.8</v>
      </c>
      <c r="X39" s="14">
        <f t="shared" si="10"/>
        <v>0.4</v>
      </c>
      <c r="Y39" s="13">
        <v>0.333</v>
      </c>
      <c r="Z39" s="10" t="str">
        <f t="shared" si="6"/>
        <v>진권용</v>
      </c>
    </row>
    <row r="40" spans="1:26" ht="15" customHeight="1">
      <c r="A40" s="3" t="s">
        <v>11</v>
      </c>
      <c r="B40" s="3">
        <v>16</v>
      </c>
      <c r="C40" s="3" t="s">
        <v>81</v>
      </c>
      <c r="D40" s="10" t="s">
        <v>285</v>
      </c>
      <c r="E40" s="3">
        <v>8</v>
      </c>
      <c r="F40" s="36">
        <v>45</v>
      </c>
      <c r="G40" s="36">
        <v>34</v>
      </c>
      <c r="H40" s="3">
        <v>19</v>
      </c>
      <c r="I40" s="3">
        <v>14</v>
      </c>
      <c r="J40" s="3">
        <v>8</v>
      </c>
      <c r="K40" s="3">
        <v>3</v>
      </c>
      <c r="L40" s="3">
        <v>1</v>
      </c>
      <c r="M40" s="3">
        <v>2</v>
      </c>
      <c r="N40" s="3">
        <v>17</v>
      </c>
      <c r="O40" s="3">
        <v>8</v>
      </c>
      <c r="P40" s="3">
        <v>0</v>
      </c>
      <c r="Q40" s="3">
        <v>3</v>
      </c>
      <c r="R40" s="3">
        <v>8</v>
      </c>
      <c r="S40" s="3">
        <v>0</v>
      </c>
      <c r="T40" s="3">
        <v>0</v>
      </c>
      <c r="U40" s="13">
        <f t="shared" si="7"/>
        <v>0.5555555555555556</v>
      </c>
      <c r="V40" s="13">
        <f t="shared" si="8"/>
        <v>0.7352941176470589</v>
      </c>
      <c r="W40" s="13">
        <f t="shared" si="9"/>
        <v>1.2908496732026145</v>
      </c>
      <c r="X40" s="14">
        <f t="shared" si="10"/>
        <v>0.4117647058823529</v>
      </c>
      <c r="Y40" s="13">
        <v>0.417</v>
      </c>
      <c r="Z40" s="10" t="str">
        <f t="shared" si="6"/>
        <v>이승원</v>
      </c>
    </row>
    <row r="41" spans="1:26" ht="15" customHeight="1">
      <c r="A41" s="3" t="s">
        <v>282</v>
      </c>
      <c r="B41" s="3">
        <v>17</v>
      </c>
      <c r="C41" s="3" t="s">
        <v>82</v>
      </c>
      <c r="D41" s="10" t="s">
        <v>83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282</v>
      </c>
      <c r="B42" s="3">
        <v>19</v>
      </c>
      <c r="C42" s="3" t="s">
        <v>84</v>
      </c>
      <c r="D42" s="10" t="s">
        <v>85</v>
      </c>
      <c r="E42" s="3">
        <v>6</v>
      </c>
      <c r="F42" s="36">
        <v>23</v>
      </c>
      <c r="G42" s="36">
        <v>23</v>
      </c>
      <c r="H42" s="3">
        <v>4</v>
      </c>
      <c r="I42" s="3">
        <v>5</v>
      </c>
      <c r="J42" s="3">
        <v>5</v>
      </c>
      <c r="K42" s="3">
        <v>0</v>
      </c>
      <c r="L42" s="3">
        <v>0</v>
      </c>
      <c r="M42" s="3">
        <v>0</v>
      </c>
      <c r="N42" s="3">
        <v>3</v>
      </c>
      <c r="O42" s="3">
        <v>0</v>
      </c>
      <c r="P42" s="3">
        <v>7</v>
      </c>
      <c r="Q42" s="3">
        <v>0</v>
      </c>
      <c r="R42" s="3">
        <v>0</v>
      </c>
      <c r="S42" s="3">
        <v>1</v>
      </c>
      <c r="T42" s="3">
        <v>0</v>
      </c>
      <c r="U42" s="13">
        <f>(I42+O42+Q42)/F42</f>
        <v>0.21739130434782608</v>
      </c>
      <c r="V42" s="13">
        <f>(J42+2*K42+3*L42+4*M42)/G42</f>
        <v>0.21739130434782608</v>
      </c>
      <c r="W42" s="13">
        <f>U42+V42</f>
        <v>0.43478260869565216</v>
      </c>
      <c r="X42" s="14">
        <f>I42/G42</f>
        <v>0.21739130434782608</v>
      </c>
      <c r="Y42" s="13">
        <v>0.375</v>
      </c>
      <c r="Z42" s="10" t="str">
        <f t="shared" si="6"/>
        <v>신인섭</v>
      </c>
    </row>
    <row r="43" spans="1:26" ht="15" customHeight="1">
      <c r="A43" s="3" t="s">
        <v>282</v>
      </c>
      <c r="B43" s="3">
        <v>22</v>
      </c>
      <c r="C43" s="3" t="s">
        <v>86</v>
      </c>
      <c r="D43" s="10" t="s">
        <v>87</v>
      </c>
      <c r="E43" s="3">
        <v>2</v>
      </c>
      <c r="F43" s="36">
        <v>3</v>
      </c>
      <c r="G43" s="36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>(I43+O43+Q43)/F43</f>
        <v>0</v>
      </c>
      <c r="V43" s="13">
        <f>(J43+2*K43+3*L43+4*M43)/G43</f>
        <v>0</v>
      </c>
      <c r="W43" s="13">
        <f>U43+V43</f>
        <v>0</v>
      </c>
      <c r="X43" s="14">
        <f>I43/G43</f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11</v>
      </c>
      <c r="B44" s="3">
        <v>23</v>
      </c>
      <c r="C44" s="3" t="s">
        <v>88</v>
      </c>
      <c r="D44" s="10" t="s">
        <v>89</v>
      </c>
      <c r="E44" s="3">
        <v>1</v>
      </c>
      <c r="F44" s="36">
        <v>0</v>
      </c>
      <c r="G44" s="36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282</v>
      </c>
      <c r="B45" s="3">
        <v>25</v>
      </c>
      <c r="C45" s="3" t="s">
        <v>90</v>
      </c>
      <c r="D45" s="10" t="s">
        <v>91</v>
      </c>
      <c r="E45" s="3">
        <v>10</v>
      </c>
      <c r="F45" s="36">
        <v>46</v>
      </c>
      <c r="G45" s="36">
        <v>32</v>
      </c>
      <c r="H45" s="3">
        <v>13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12</v>
      </c>
      <c r="P45" s="3">
        <v>8</v>
      </c>
      <c r="Q45" s="3">
        <v>2</v>
      </c>
      <c r="R45" s="3">
        <v>22</v>
      </c>
      <c r="S45" s="3">
        <v>1</v>
      </c>
      <c r="T45" s="3">
        <v>0</v>
      </c>
      <c r="U45" s="13">
        <f>(I45+O45+Q45)/F45</f>
        <v>0.5217391304347826</v>
      </c>
      <c r="V45" s="13">
        <f>(J45+2*K45+3*L45+4*M45)/G45</f>
        <v>0.375</v>
      </c>
      <c r="W45" s="13">
        <f>U45+V45</f>
        <v>0.8967391304347826</v>
      </c>
      <c r="X45" s="14">
        <f>I45/G45</f>
        <v>0.3125</v>
      </c>
      <c r="Y45" s="13">
        <v>0.167</v>
      </c>
      <c r="Z45" s="10" t="str">
        <f t="shared" si="6"/>
        <v>황규정</v>
      </c>
    </row>
    <row r="46" spans="1:26" ht="15" customHeight="1">
      <c r="A46" s="3" t="s">
        <v>282</v>
      </c>
      <c r="B46" s="3">
        <v>27</v>
      </c>
      <c r="C46" s="3" t="s">
        <v>92</v>
      </c>
      <c r="D46" s="10" t="s">
        <v>93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11</v>
      </c>
      <c r="B47" s="3">
        <v>29</v>
      </c>
      <c r="C47" s="3" t="s">
        <v>94</v>
      </c>
      <c r="D47" s="10" t="s">
        <v>95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283</v>
      </c>
      <c r="B48" s="3">
        <v>32</v>
      </c>
      <c r="C48" s="3" t="s">
        <v>96</v>
      </c>
      <c r="D48" s="10" t="s">
        <v>286</v>
      </c>
      <c r="E48" s="3">
        <v>8</v>
      </c>
      <c r="F48" s="36">
        <v>35</v>
      </c>
      <c r="G48" s="36">
        <v>26</v>
      </c>
      <c r="H48" s="3">
        <v>5</v>
      </c>
      <c r="I48" s="3">
        <v>3</v>
      </c>
      <c r="J48" s="3">
        <v>3</v>
      </c>
      <c r="K48" s="3">
        <v>0</v>
      </c>
      <c r="L48" s="3">
        <v>0</v>
      </c>
      <c r="M48" s="3">
        <v>0</v>
      </c>
      <c r="N48" s="3">
        <v>5</v>
      </c>
      <c r="O48" s="3">
        <v>8</v>
      </c>
      <c r="P48" s="3">
        <v>7</v>
      </c>
      <c r="Q48" s="3">
        <v>1</v>
      </c>
      <c r="R48" s="3">
        <v>6</v>
      </c>
      <c r="S48" s="3">
        <v>0</v>
      </c>
      <c r="T48" s="3">
        <v>0</v>
      </c>
      <c r="U48" s="13">
        <f aca="true" t="shared" si="11" ref="U48:U57">(I48+O48+Q48)/F48</f>
        <v>0.34285714285714286</v>
      </c>
      <c r="V48" s="13">
        <f aca="true" t="shared" si="12" ref="V48:V57">(J48+2*K48+3*L48+4*M48)/G48</f>
        <v>0.11538461538461539</v>
      </c>
      <c r="W48" s="13">
        <f aca="true" t="shared" si="13" ref="W48:W57">U48+V48</f>
        <v>0.4582417582417583</v>
      </c>
      <c r="X48" s="14">
        <f aca="true" t="shared" si="14" ref="X48:X57">I48/G48</f>
        <v>0.11538461538461539</v>
      </c>
      <c r="Y48" s="13">
        <v>0.077</v>
      </c>
      <c r="Z48" s="10" t="str">
        <f t="shared" si="6"/>
        <v>김재원</v>
      </c>
    </row>
    <row r="49" spans="1:26" ht="15" customHeight="1">
      <c r="A49" s="3" t="s">
        <v>282</v>
      </c>
      <c r="B49" s="3">
        <v>33</v>
      </c>
      <c r="C49" s="3" t="s">
        <v>97</v>
      </c>
      <c r="D49" s="10" t="s">
        <v>98</v>
      </c>
      <c r="E49" s="3">
        <v>1</v>
      </c>
      <c r="F49" s="36">
        <v>3</v>
      </c>
      <c r="G49" s="36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11"/>
        <v>0.3333333333333333</v>
      </c>
      <c r="V49" s="13">
        <f t="shared" si="12"/>
        <v>0</v>
      </c>
      <c r="W49" s="13">
        <f t="shared" si="13"/>
        <v>0.3333333333333333</v>
      </c>
      <c r="X49" s="14">
        <f t="shared" si="14"/>
        <v>0</v>
      </c>
      <c r="Y49" s="13">
        <v>0</v>
      </c>
      <c r="Z49" s="10" t="str">
        <f t="shared" si="6"/>
        <v>김현민</v>
      </c>
    </row>
    <row r="50" spans="1:26" ht="15" customHeight="1">
      <c r="A50" s="3" t="s">
        <v>282</v>
      </c>
      <c r="B50" s="3">
        <v>35</v>
      </c>
      <c r="C50" s="3" t="s">
        <v>99</v>
      </c>
      <c r="D50" s="10" t="s">
        <v>100</v>
      </c>
      <c r="E50" s="3">
        <v>4</v>
      </c>
      <c r="F50" s="36">
        <v>21</v>
      </c>
      <c r="G50" s="36">
        <v>15</v>
      </c>
      <c r="H50" s="3">
        <v>4</v>
      </c>
      <c r="I50" s="3">
        <v>3</v>
      </c>
      <c r="J50" s="3">
        <v>3</v>
      </c>
      <c r="K50" s="3">
        <v>0</v>
      </c>
      <c r="L50" s="3">
        <v>0</v>
      </c>
      <c r="M50" s="3">
        <v>0</v>
      </c>
      <c r="N50" s="3">
        <v>1</v>
      </c>
      <c r="O50" s="3">
        <v>6</v>
      </c>
      <c r="P50" s="3">
        <v>8</v>
      </c>
      <c r="Q50" s="3">
        <v>0</v>
      </c>
      <c r="R50" s="3">
        <v>4</v>
      </c>
      <c r="S50" s="3">
        <v>0</v>
      </c>
      <c r="T50" s="3">
        <v>0</v>
      </c>
      <c r="U50" s="13">
        <f t="shared" si="11"/>
        <v>0.42857142857142855</v>
      </c>
      <c r="V50" s="13">
        <f t="shared" si="12"/>
        <v>0.2</v>
      </c>
      <c r="W50" s="13">
        <f t="shared" si="13"/>
        <v>0.6285714285714286</v>
      </c>
      <c r="X50" s="14">
        <f t="shared" si="14"/>
        <v>0.2</v>
      </c>
      <c r="Y50" s="13">
        <v>0.1</v>
      </c>
      <c r="Z50" s="10" t="str">
        <f t="shared" si="6"/>
        <v>변성호</v>
      </c>
    </row>
    <row r="51" spans="1:26" ht="15" customHeight="1">
      <c r="A51" s="3" t="s">
        <v>283</v>
      </c>
      <c r="B51" s="3">
        <v>36</v>
      </c>
      <c r="C51" s="3" t="s">
        <v>101</v>
      </c>
      <c r="D51" s="10" t="s">
        <v>287</v>
      </c>
      <c r="E51" s="3">
        <v>1</v>
      </c>
      <c r="F51" s="36">
        <v>0</v>
      </c>
      <c r="G51" s="36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11"/>
        <v>#DIV/0!</v>
      </c>
      <c r="V51" s="13" t="e">
        <f t="shared" si="12"/>
        <v>#DIV/0!</v>
      </c>
      <c r="W51" s="13" t="e">
        <f t="shared" si="13"/>
        <v>#DIV/0!</v>
      </c>
      <c r="X51" s="14" t="e">
        <f t="shared" si="14"/>
        <v>#DIV/0!</v>
      </c>
      <c r="Y51" s="13">
        <v>0</v>
      </c>
      <c r="Z51" s="10" t="str">
        <f t="shared" si="6"/>
        <v>김양수</v>
      </c>
    </row>
    <row r="52" spans="1:26" ht="15" customHeight="1">
      <c r="A52" s="3" t="s">
        <v>282</v>
      </c>
      <c r="B52" s="3">
        <v>61</v>
      </c>
      <c r="C52" s="3" t="s">
        <v>102</v>
      </c>
      <c r="D52" s="10" t="s">
        <v>103</v>
      </c>
      <c r="E52" s="3">
        <v>8</v>
      </c>
      <c r="F52" s="36">
        <v>42</v>
      </c>
      <c r="G52" s="36">
        <v>32</v>
      </c>
      <c r="H52" s="3">
        <v>8</v>
      </c>
      <c r="I52" s="3">
        <v>8</v>
      </c>
      <c r="J52" s="3">
        <v>6</v>
      </c>
      <c r="K52" s="3">
        <v>1</v>
      </c>
      <c r="L52" s="3">
        <v>0</v>
      </c>
      <c r="M52" s="3">
        <v>1</v>
      </c>
      <c r="N52" s="3">
        <v>10</v>
      </c>
      <c r="O52" s="3">
        <v>10</v>
      </c>
      <c r="P52" s="3">
        <v>6</v>
      </c>
      <c r="Q52" s="3">
        <v>0</v>
      </c>
      <c r="R52" s="3">
        <v>7</v>
      </c>
      <c r="S52" s="3">
        <v>0</v>
      </c>
      <c r="T52" s="3">
        <v>0</v>
      </c>
      <c r="U52" s="13">
        <f t="shared" si="11"/>
        <v>0.42857142857142855</v>
      </c>
      <c r="V52" s="13">
        <f t="shared" si="12"/>
        <v>0.375</v>
      </c>
      <c r="W52" s="13">
        <f t="shared" si="13"/>
        <v>0.8035714285714286</v>
      </c>
      <c r="X52" s="14">
        <f t="shared" si="14"/>
        <v>0.25</v>
      </c>
      <c r="Y52" s="13">
        <v>0.333</v>
      </c>
      <c r="Z52" s="10" t="str">
        <f t="shared" si="6"/>
        <v>유영민</v>
      </c>
    </row>
    <row r="53" spans="1:26" ht="15" customHeight="1">
      <c r="A53" s="3" t="s">
        <v>282</v>
      </c>
      <c r="B53" s="3">
        <v>75</v>
      </c>
      <c r="C53" s="3" t="s">
        <v>104</v>
      </c>
      <c r="D53" s="10" t="s">
        <v>105</v>
      </c>
      <c r="E53" s="3">
        <v>1</v>
      </c>
      <c r="F53" s="36">
        <v>2</v>
      </c>
      <c r="G53" s="36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11"/>
        <v>0</v>
      </c>
      <c r="V53" s="13">
        <f t="shared" si="12"/>
        <v>0</v>
      </c>
      <c r="W53" s="13">
        <f t="shared" si="13"/>
        <v>0</v>
      </c>
      <c r="X53" s="14">
        <f t="shared" si="14"/>
        <v>0</v>
      </c>
      <c r="Y53" s="13">
        <v>0</v>
      </c>
      <c r="Z53" s="10" t="str">
        <f t="shared" si="6"/>
        <v>김창현</v>
      </c>
    </row>
    <row r="54" spans="1:26" ht="15" customHeight="1">
      <c r="A54" s="3" t="s">
        <v>11</v>
      </c>
      <c r="B54" s="3">
        <v>89</v>
      </c>
      <c r="C54" s="3" t="s">
        <v>106</v>
      </c>
      <c r="D54" s="10" t="s">
        <v>107</v>
      </c>
      <c r="E54" s="3">
        <v>1</v>
      </c>
      <c r="F54" s="36">
        <v>0</v>
      </c>
      <c r="G54" s="36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13" t="e">
        <f t="shared" si="11"/>
        <v>#DIV/0!</v>
      </c>
      <c r="V54" s="13" t="e">
        <f t="shared" si="12"/>
        <v>#DIV/0!</v>
      </c>
      <c r="W54" s="13" t="e">
        <f t="shared" si="13"/>
        <v>#DIV/0!</v>
      </c>
      <c r="X54" s="14" t="e">
        <f t="shared" si="14"/>
        <v>#DIV/0!</v>
      </c>
      <c r="Y54" s="13">
        <v>0</v>
      </c>
      <c r="Z54" s="10" t="str">
        <f t="shared" si="6"/>
        <v>임범석</v>
      </c>
    </row>
    <row r="55" spans="1:26" ht="15" customHeight="1">
      <c r="A55" s="3" t="s">
        <v>283</v>
      </c>
      <c r="B55" s="3">
        <v>90</v>
      </c>
      <c r="C55" s="3" t="s">
        <v>108</v>
      </c>
      <c r="D55" s="10" t="s">
        <v>288</v>
      </c>
      <c r="E55" s="3">
        <v>1</v>
      </c>
      <c r="F55" s="36">
        <v>2</v>
      </c>
      <c r="G55" s="36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11"/>
        <v>0.5</v>
      </c>
      <c r="V55" s="13">
        <f t="shared" si="12"/>
        <v>0.5</v>
      </c>
      <c r="W55" s="13">
        <f t="shared" si="13"/>
        <v>1</v>
      </c>
      <c r="X55" s="14">
        <f t="shared" si="14"/>
        <v>0.5</v>
      </c>
      <c r="Y55" s="13">
        <v>0</v>
      </c>
      <c r="Z55" s="10" t="str">
        <f t="shared" si="6"/>
        <v>김승민</v>
      </c>
    </row>
    <row r="56" spans="1:26" ht="15" customHeight="1">
      <c r="A56" s="3" t="s">
        <v>282</v>
      </c>
      <c r="B56" s="3">
        <v>92</v>
      </c>
      <c r="C56" s="3" t="s">
        <v>109</v>
      </c>
      <c r="D56" s="10" t="s">
        <v>110</v>
      </c>
      <c r="E56" s="3">
        <v>3</v>
      </c>
      <c r="F56" s="36">
        <v>6</v>
      </c>
      <c r="G56" s="36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 t="shared" si="11"/>
        <v>0.3333333333333333</v>
      </c>
      <c r="V56" s="13">
        <f t="shared" si="12"/>
        <v>0.2</v>
      </c>
      <c r="W56" s="13">
        <f t="shared" si="13"/>
        <v>0.5333333333333333</v>
      </c>
      <c r="X56" s="14">
        <f t="shared" si="14"/>
        <v>0.2</v>
      </c>
      <c r="Y56" s="13">
        <v>0</v>
      </c>
      <c r="Z56" s="10" t="str">
        <f t="shared" si="6"/>
        <v>서영우</v>
      </c>
    </row>
    <row r="57" spans="1:27" s="29" customFormat="1" ht="15" customHeight="1">
      <c r="A57" s="21" t="s">
        <v>289</v>
      </c>
      <c r="B57" s="21"/>
      <c r="C57" s="22"/>
      <c r="D57" s="22"/>
      <c r="E57" s="23">
        <f>MAX(E30:E56)</f>
        <v>14</v>
      </c>
      <c r="F57" s="24">
        <f aca="true" t="shared" si="15" ref="F57:T57">SUM(F30:F56)</f>
        <v>660</v>
      </c>
      <c r="G57" s="24">
        <f t="shared" si="15"/>
        <v>545</v>
      </c>
      <c r="H57" s="24">
        <f t="shared" si="15"/>
        <v>155</v>
      </c>
      <c r="I57" s="24">
        <f t="shared" si="15"/>
        <v>155</v>
      </c>
      <c r="J57" s="24">
        <f t="shared" si="15"/>
        <v>125</v>
      </c>
      <c r="K57" s="24">
        <f t="shared" si="15"/>
        <v>20</v>
      </c>
      <c r="L57" s="24">
        <f t="shared" si="15"/>
        <v>5</v>
      </c>
      <c r="M57" s="24">
        <f t="shared" si="15"/>
        <v>5</v>
      </c>
      <c r="N57" s="24">
        <f t="shared" si="15"/>
        <v>128</v>
      </c>
      <c r="O57" s="24">
        <f t="shared" si="15"/>
        <v>93</v>
      </c>
      <c r="P57" s="24">
        <f t="shared" si="15"/>
        <v>99</v>
      </c>
      <c r="Q57" s="24">
        <f t="shared" si="15"/>
        <v>16</v>
      </c>
      <c r="R57" s="24">
        <f t="shared" si="15"/>
        <v>145</v>
      </c>
      <c r="S57" s="24">
        <f t="shared" si="15"/>
        <v>8</v>
      </c>
      <c r="T57" s="24">
        <f t="shared" si="15"/>
        <v>6</v>
      </c>
      <c r="U57" s="25">
        <f t="shared" si="11"/>
        <v>0.4</v>
      </c>
      <c r="V57" s="25">
        <f t="shared" si="12"/>
        <v>0.3669724770642202</v>
      </c>
      <c r="W57" s="25">
        <f t="shared" si="13"/>
        <v>0.7669724770642202</v>
      </c>
      <c r="X57" s="26">
        <f t="shared" si="14"/>
        <v>0.28440366972477066</v>
      </c>
      <c r="Y57" s="25">
        <v>0.2664576802507837</v>
      </c>
      <c r="Z57" s="27"/>
      <c r="AA57" s="28"/>
    </row>
    <row r="59" spans="1:25" s="1" customFormat="1" ht="15" customHeight="1">
      <c r="A59" s="1" t="s">
        <v>249</v>
      </c>
      <c r="B59" s="1" t="s">
        <v>250</v>
      </c>
      <c r="C59" s="1" t="s">
        <v>0</v>
      </c>
      <c r="D59" s="1" t="s">
        <v>251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1" t="s">
        <v>12</v>
      </c>
      <c r="Q59" s="1" t="s">
        <v>13</v>
      </c>
      <c r="R59" s="1" t="s">
        <v>14</v>
      </c>
      <c r="S59" s="1" t="s">
        <v>15</v>
      </c>
      <c r="T59" s="1" t="s">
        <v>16</v>
      </c>
      <c r="U59" s="2" t="s">
        <v>17</v>
      </c>
      <c r="V59" s="1" t="s">
        <v>18</v>
      </c>
      <c r="W59" s="1" t="s">
        <v>252</v>
      </c>
      <c r="X59" s="1" t="s">
        <v>253</v>
      </c>
      <c r="Y59" s="1" t="s">
        <v>254</v>
      </c>
    </row>
    <row r="60" spans="1:25" ht="15" customHeight="1">
      <c r="A60" s="3" t="s">
        <v>255</v>
      </c>
      <c r="C60" s="3" t="s">
        <v>256</v>
      </c>
      <c r="D60" s="4" t="s">
        <v>257</v>
      </c>
      <c r="E60" s="5" t="s">
        <v>258</v>
      </c>
      <c r="F60" s="6" t="s">
        <v>259</v>
      </c>
      <c r="G60" s="6" t="s">
        <v>260</v>
      </c>
      <c r="H60" s="5" t="s">
        <v>261</v>
      </c>
      <c r="I60" s="5" t="s">
        <v>262</v>
      </c>
      <c r="J60" s="5" t="s">
        <v>263</v>
      </c>
      <c r="K60" s="5" t="s">
        <v>264</v>
      </c>
      <c r="L60" s="5" t="s">
        <v>265</v>
      </c>
      <c r="M60" s="5" t="s">
        <v>266</v>
      </c>
      <c r="N60" s="5" t="s">
        <v>267</v>
      </c>
      <c r="O60" s="5" t="s">
        <v>268</v>
      </c>
      <c r="P60" s="5" t="s">
        <v>269</v>
      </c>
      <c r="Q60" s="5" t="s">
        <v>270</v>
      </c>
      <c r="R60" s="5" t="s">
        <v>271</v>
      </c>
      <c r="S60" s="5" t="s">
        <v>272</v>
      </c>
      <c r="T60" s="5" t="s">
        <v>273</v>
      </c>
      <c r="U60" s="7" t="s">
        <v>274</v>
      </c>
      <c r="V60" s="7" t="s">
        <v>275</v>
      </c>
      <c r="W60" s="7" t="s">
        <v>276</v>
      </c>
      <c r="X60" s="8" t="s">
        <v>277</v>
      </c>
      <c r="Y60" s="9" t="s">
        <v>278</v>
      </c>
    </row>
    <row r="61" spans="1:26" ht="15" customHeight="1">
      <c r="A61" s="3" t="s">
        <v>290</v>
      </c>
      <c r="B61" s="3">
        <v>0</v>
      </c>
      <c r="C61" s="3" t="s">
        <v>111</v>
      </c>
      <c r="D61" s="10" t="s">
        <v>291</v>
      </c>
      <c r="E61" s="5">
        <v>2</v>
      </c>
      <c r="F61" s="6">
        <v>6</v>
      </c>
      <c r="G61" s="6">
        <v>6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2</v>
      </c>
      <c r="Q61" s="5">
        <v>0</v>
      </c>
      <c r="R61" s="5">
        <v>0</v>
      </c>
      <c r="S61" s="5">
        <v>0</v>
      </c>
      <c r="T61" s="5">
        <v>0</v>
      </c>
      <c r="U61" s="13">
        <f aca="true" t="shared" si="16" ref="U61:U83">(I61+O61+Q61)/F61</f>
        <v>0.16666666666666666</v>
      </c>
      <c r="V61" s="13">
        <f aca="true" t="shared" si="17" ref="V61:V83">(J61+2*K61+3*L61+4*M61)/G61</f>
        <v>0.16666666666666666</v>
      </c>
      <c r="W61" s="13">
        <f aca="true" t="shared" si="18" ref="W61:W83">U61+V61</f>
        <v>0.3333333333333333</v>
      </c>
      <c r="X61" s="14">
        <f aca="true" t="shared" si="19" ref="X61:X83">I61/G61</f>
        <v>0.16666666666666666</v>
      </c>
      <c r="Y61" s="13">
        <v>0</v>
      </c>
      <c r="Z61" s="10" t="str">
        <f aca="true" t="shared" si="20" ref="Z61:Z85">D61</f>
        <v>민효식</v>
      </c>
    </row>
    <row r="62" spans="1:28" ht="15" customHeight="1">
      <c r="A62" s="3" t="s">
        <v>292</v>
      </c>
      <c r="B62" s="3">
        <v>1</v>
      </c>
      <c r="C62" s="3" t="s">
        <v>112</v>
      </c>
      <c r="D62" s="10" t="s">
        <v>113</v>
      </c>
      <c r="E62" s="3">
        <v>5</v>
      </c>
      <c r="F62" s="36">
        <v>23</v>
      </c>
      <c r="G62" s="36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 t="shared" si="16"/>
        <v>0.2608695652173913</v>
      </c>
      <c r="V62" s="13">
        <f t="shared" si="17"/>
        <v>0.15</v>
      </c>
      <c r="W62" s="13">
        <f t="shared" si="18"/>
        <v>0.41086956521739126</v>
      </c>
      <c r="X62" s="14">
        <f t="shared" si="19"/>
        <v>0.15</v>
      </c>
      <c r="Y62" s="13">
        <v>0.111</v>
      </c>
      <c r="Z62" s="10" t="str">
        <f t="shared" si="20"/>
        <v>신영섭</v>
      </c>
      <c r="AB62" s="30"/>
    </row>
    <row r="63" spans="1:28" ht="15" customHeight="1">
      <c r="A63" s="3" t="s">
        <v>114</v>
      </c>
      <c r="B63" s="3">
        <v>5</v>
      </c>
      <c r="C63" s="3" t="s">
        <v>115</v>
      </c>
      <c r="D63" s="10" t="s">
        <v>116</v>
      </c>
      <c r="E63" s="3">
        <v>6</v>
      </c>
      <c r="F63" s="36">
        <v>26</v>
      </c>
      <c r="G63" s="36">
        <v>22</v>
      </c>
      <c r="H63" s="3">
        <v>5</v>
      </c>
      <c r="I63" s="3">
        <v>5</v>
      </c>
      <c r="J63" s="3">
        <v>4</v>
      </c>
      <c r="K63" s="3">
        <v>1</v>
      </c>
      <c r="L63" s="3">
        <v>0</v>
      </c>
      <c r="M63" s="3">
        <v>0</v>
      </c>
      <c r="N63" s="3">
        <v>8</v>
      </c>
      <c r="O63" s="3">
        <v>3</v>
      </c>
      <c r="P63" s="3">
        <v>5</v>
      </c>
      <c r="Q63" s="3">
        <v>0</v>
      </c>
      <c r="R63" s="3">
        <v>4</v>
      </c>
      <c r="S63" s="3">
        <v>0</v>
      </c>
      <c r="T63" s="3">
        <v>1</v>
      </c>
      <c r="U63" s="13">
        <f t="shared" si="16"/>
        <v>0.3076923076923077</v>
      </c>
      <c r="V63" s="13">
        <f t="shared" si="17"/>
        <v>0.2727272727272727</v>
      </c>
      <c r="W63" s="13">
        <f t="shared" si="18"/>
        <v>0.5804195804195804</v>
      </c>
      <c r="X63" s="14">
        <f t="shared" si="19"/>
        <v>0.22727272727272727</v>
      </c>
      <c r="Y63" s="13">
        <v>0.267</v>
      </c>
      <c r="Z63" s="10" t="str">
        <f t="shared" si="20"/>
        <v>심우영</v>
      </c>
      <c r="AB63" s="30"/>
    </row>
    <row r="64" spans="1:28" ht="15" customHeight="1">
      <c r="A64" s="3" t="s">
        <v>114</v>
      </c>
      <c r="B64" s="3">
        <v>6</v>
      </c>
      <c r="C64" s="3" t="s">
        <v>117</v>
      </c>
      <c r="D64" s="10" t="s">
        <v>118</v>
      </c>
      <c r="E64" s="3">
        <v>5</v>
      </c>
      <c r="F64" s="36">
        <v>21</v>
      </c>
      <c r="G64" s="36">
        <v>18</v>
      </c>
      <c r="H64" s="3">
        <v>3</v>
      </c>
      <c r="I64" s="3">
        <v>3</v>
      </c>
      <c r="J64" s="3">
        <v>2</v>
      </c>
      <c r="K64" s="3">
        <v>0</v>
      </c>
      <c r="L64" s="3">
        <v>0</v>
      </c>
      <c r="M64" s="3">
        <v>1</v>
      </c>
      <c r="N64" s="3">
        <v>3</v>
      </c>
      <c r="O64" s="3">
        <v>3</v>
      </c>
      <c r="P64" s="3">
        <v>7</v>
      </c>
      <c r="Q64" s="3">
        <v>0</v>
      </c>
      <c r="R64" s="3">
        <v>0</v>
      </c>
      <c r="S64" s="3">
        <v>0</v>
      </c>
      <c r="T64" s="3">
        <v>0</v>
      </c>
      <c r="U64" s="13">
        <f t="shared" si="16"/>
        <v>0.2857142857142857</v>
      </c>
      <c r="V64" s="13">
        <f t="shared" si="17"/>
        <v>0.3333333333333333</v>
      </c>
      <c r="W64" s="13">
        <f t="shared" si="18"/>
        <v>0.6190476190476191</v>
      </c>
      <c r="X64" s="14">
        <f t="shared" si="19"/>
        <v>0.16666666666666666</v>
      </c>
      <c r="Y64" s="13">
        <v>0</v>
      </c>
      <c r="Z64" s="10" t="str">
        <f t="shared" si="20"/>
        <v>최동혁</v>
      </c>
      <c r="AB64" s="30"/>
    </row>
    <row r="65" spans="1:26" ht="15" customHeight="1">
      <c r="A65" s="3" t="s">
        <v>292</v>
      </c>
      <c r="B65" s="3">
        <v>8</v>
      </c>
      <c r="C65" s="3" t="s">
        <v>119</v>
      </c>
      <c r="D65" s="10" t="s">
        <v>120</v>
      </c>
      <c r="E65" s="3">
        <v>13</v>
      </c>
      <c r="F65" s="36">
        <v>65</v>
      </c>
      <c r="G65" s="36">
        <v>54</v>
      </c>
      <c r="H65" s="3">
        <v>23</v>
      </c>
      <c r="I65" s="3">
        <v>18</v>
      </c>
      <c r="J65" s="3">
        <v>11</v>
      </c>
      <c r="K65" s="3">
        <v>4</v>
      </c>
      <c r="L65" s="3">
        <v>2</v>
      </c>
      <c r="M65" s="3">
        <v>1</v>
      </c>
      <c r="N65" s="3">
        <v>21</v>
      </c>
      <c r="O65" s="3">
        <v>8</v>
      </c>
      <c r="P65" s="3">
        <v>2</v>
      </c>
      <c r="Q65" s="3">
        <v>3</v>
      </c>
      <c r="R65" s="3">
        <v>16</v>
      </c>
      <c r="S65" s="3">
        <v>1</v>
      </c>
      <c r="T65" s="3">
        <v>0</v>
      </c>
      <c r="U65" s="13">
        <f t="shared" si="16"/>
        <v>0.4461538461538462</v>
      </c>
      <c r="V65" s="13">
        <f t="shared" si="17"/>
        <v>0.5370370370370371</v>
      </c>
      <c r="W65" s="13">
        <f t="shared" si="18"/>
        <v>0.9831908831908833</v>
      </c>
      <c r="X65" s="14">
        <f t="shared" si="19"/>
        <v>0.3333333333333333</v>
      </c>
      <c r="Y65" s="13">
        <v>0.351</v>
      </c>
      <c r="Z65" s="10" t="str">
        <f t="shared" si="20"/>
        <v>윤홍준</v>
      </c>
    </row>
    <row r="66" spans="1:28" ht="15" customHeight="1">
      <c r="A66" s="3" t="s">
        <v>292</v>
      </c>
      <c r="B66" s="3">
        <v>9</v>
      </c>
      <c r="C66" s="3" t="s">
        <v>121</v>
      </c>
      <c r="D66" s="10" t="s">
        <v>122</v>
      </c>
      <c r="E66" s="3">
        <v>3</v>
      </c>
      <c r="F66" s="36">
        <v>13</v>
      </c>
      <c r="G66" s="36">
        <v>10</v>
      </c>
      <c r="H66" s="3">
        <v>2</v>
      </c>
      <c r="I66" s="3">
        <v>2</v>
      </c>
      <c r="J66" s="3">
        <v>2</v>
      </c>
      <c r="K66" s="3">
        <v>0</v>
      </c>
      <c r="L66" s="3">
        <v>0</v>
      </c>
      <c r="M66" s="3">
        <v>0</v>
      </c>
      <c r="N66" s="3">
        <v>2</v>
      </c>
      <c r="O66" s="3">
        <v>2</v>
      </c>
      <c r="P66" s="3">
        <v>5</v>
      </c>
      <c r="Q66" s="3">
        <v>1</v>
      </c>
      <c r="R66" s="3">
        <v>3</v>
      </c>
      <c r="S66" s="3">
        <v>0</v>
      </c>
      <c r="T66" s="3">
        <v>0</v>
      </c>
      <c r="U66" s="13">
        <f t="shared" si="16"/>
        <v>0.38461538461538464</v>
      </c>
      <c r="V66" s="13">
        <f t="shared" si="17"/>
        <v>0.2</v>
      </c>
      <c r="W66" s="13">
        <f t="shared" si="18"/>
        <v>0.5846153846153846</v>
      </c>
      <c r="X66" s="14">
        <f t="shared" si="19"/>
        <v>0.2</v>
      </c>
      <c r="Y66" s="13">
        <v>0.2</v>
      </c>
      <c r="Z66" s="10" t="str">
        <f t="shared" si="20"/>
        <v>이수호</v>
      </c>
      <c r="AB66" s="30"/>
    </row>
    <row r="67" spans="1:28" ht="15" customHeight="1">
      <c r="A67" s="3" t="s">
        <v>292</v>
      </c>
      <c r="B67" s="3">
        <v>10</v>
      </c>
      <c r="C67" s="3" t="s">
        <v>123</v>
      </c>
      <c r="D67" s="10" t="s">
        <v>124</v>
      </c>
      <c r="E67" s="3">
        <v>6</v>
      </c>
      <c r="F67" s="36">
        <v>31</v>
      </c>
      <c r="G67" s="36">
        <v>22</v>
      </c>
      <c r="H67" s="3">
        <v>12</v>
      </c>
      <c r="I67" s="3">
        <v>7</v>
      </c>
      <c r="J67" s="3">
        <v>5</v>
      </c>
      <c r="K67" s="3">
        <v>2</v>
      </c>
      <c r="L67" s="3">
        <v>0</v>
      </c>
      <c r="M67" s="3">
        <v>0</v>
      </c>
      <c r="N67" s="3">
        <v>7</v>
      </c>
      <c r="O67" s="3">
        <v>5</v>
      </c>
      <c r="P67" s="3">
        <v>5</v>
      </c>
      <c r="Q67" s="3">
        <v>4</v>
      </c>
      <c r="R67" s="3">
        <v>10</v>
      </c>
      <c r="S67" s="3">
        <v>0</v>
      </c>
      <c r="T67" s="3">
        <v>0</v>
      </c>
      <c r="U67" s="13">
        <f t="shared" si="16"/>
        <v>0.5161290322580645</v>
      </c>
      <c r="V67" s="13">
        <f t="shared" si="17"/>
        <v>0.4090909090909091</v>
      </c>
      <c r="W67" s="13">
        <f t="shared" si="18"/>
        <v>0.9252199413489737</v>
      </c>
      <c r="X67" s="14">
        <f t="shared" si="19"/>
        <v>0.3181818181818182</v>
      </c>
      <c r="Y67" s="13">
        <v>0.4</v>
      </c>
      <c r="Z67" s="10" t="str">
        <f t="shared" si="20"/>
        <v>이영준</v>
      </c>
      <c r="AB67" s="30"/>
    </row>
    <row r="68" spans="1:28" ht="15" customHeight="1">
      <c r="A68" s="3" t="s">
        <v>292</v>
      </c>
      <c r="B68" s="3">
        <v>10</v>
      </c>
      <c r="C68" s="3" t="s">
        <v>125</v>
      </c>
      <c r="D68" s="10" t="s">
        <v>126</v>
      </c>
      <c r="E68" s="3">
        <v>3</v>
      </c>
      <c r="F68" s="36">
        <v>5</v>
      </c>
      <c r="G68" s="36">
        <v>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13">
        <f t="shared" si="16"/>
        <v>0.2</v>
      </c>
      <c r="V68" s="13">
        <f t="shared" si="17"/>
        <v>0</v>
      </c>
      <c r="W68" s="13">
        <f t="shared" si="18"/>
        <v>0.2</v>
      </c>
      <c r="X68" s="14">
        <f t="shared" si="19"/>
        <v>0</v>
      </c>
      <c r="Y68" s="13">
        <v>0</v>
      </c>
      <c r="Z68" s="10" t="str">
        <f t="shared" si="20"/>
        <v>김근우</v>
      </c>
      <c r="AB68" s="30"/>
    </row>
    <row r="69" spans="1:28" ht="15" customHeight="1">
      <c r="A69" s="3" t="s">
        <v>292</v>
      </c>
      <c r="B69" s="3">
        <v>11</v>
      </c>
      <c r="C69" s="3" t="s">
        <v>127</v>
      </c>
      <c r="D69" s="10" t="s">
        <v>128</v>
      </c>
      <c r="E69" s="3">
        <v>14</v>
      </c>
      <c r="F69" s="36">
        <v>70</v>
      </c>
      <c r="G69" s="36">
        <v>50</v>
      </c>
      <c r="H69" s="3">
        <v>21</v>
      </c>
      <c r="I69" s="3">
        <v>15</v>
      </c>
      <c r="J69" s="3">
        <v>12</v>
      </c>
      <c r="K69" s="3">
        <v>3</v>
      </c>
      <c r="L69" s="3">
        <v>0</v>
      </c>
      <c r="M69" s="3">
        <v>0</v>
      </c>
      <c r="N69" s="3">
        <v>12</v>
      </c>
      <c r="O69" s="3">
        <v>18</v>
      </c>
      <c r="P69" s="3">
        <v>16</v>
      </c>
      <c r="Q69" s="3">
        <v>2</v>
      </c>
      <c r="R69" s="3">
        <v>22</v>
      </c>
      <c r="S69" s="3">
        <v>1</v>
      </c>
      <c r="T69" s="3">
        <v>0</v>
      </c>
      <c r="U69" s="13">
        <f t="shared" si="16"/>
        <v>0.5</v>
      </c>
      <c r="V69" s="13">
        <f t="shared" si="17"/>
        <v>0.36</v>
      </c>
      <c r="W69" s="13">
        <f t="shared" si="18"/>
        <v>0.86</v>
      </c>
      <c r="X69" s="14">
        <f t="shared" si="19"/>
        <v>0.3</v>
      </c>
      <c r="Y69" s="13">
        <v>0.296</v>
      </c>
      <c r="Z69" s="10" t="str">
        <f t="shared" si="20"/>
        <v>김혁</v>
      </c>
      <c r="AB69" s="30"/>
    </row>
    <row r="70" spans="1:28" ht="15" customHeight="1">
      <c r="A70" s="3" t="s">
        <v>292</v>
      </c>
      <c r="B70" s="3">
        <v>12</v>
      </c>
      <c r="C70" s="3" t="s">
        <v>129</v>
      </c>
      <c r="D70" s="10" t="s">
        <v>130</v>
      </c>
      <c r="E70" s="3">
        <v>6</v>
      </c>
      <c r="F70" s="36">
        <v>35</v>
      </c>
      <c r="G70" s="36">
        <v>30</v>
      </c>
      <c r="H70" s="3">
        <v>12</v>
      </c>
      <c r="I70" s="3">
        <v>10</v>
      </c>
      <c r="J70" s="3">
        <v>10</v>
      </c>
      <c r="K70" s="3">
        <v>0</v>
      </c>
      <c r="L70" s="3">
        <v>0</v>
      </c>
      <c r="M70" s="3">
        <v>0</v>
      </c>
      <c r="N70" s="3">
        <v>10</v>
      </c>
      <c r="O70" s="3">
        <v>4</v>
      </c>
      <c r="P70" s="3">
        <v>4</v>
      </c>
      <c r="Q70" s="3">
        <v>1</v>
      </c>
      <c r="R70" s="3">
        <v>10</v>
      </c>
      <c r="S70" s="3">
        <v>0</v>
      </c>
      <c r="T70" s="3">
        <v>0</v>
      </c>
      <c r="U70" s="13">
        <f t="shared" si="16"/>
        <v>0.42857142857142855</v>
      </c>
      <c r="V70" s="13">
        <f t="shared" si="17"/>
        <v>0.3333333333333333</v>
      </c>
      <c r="W70" s="13">
        <f t="shared" si="18"/>
        <v>0.7619047619047619</v>
      </c>
      <c r="X70" s="14">
        <f t="shared" si="19"/>
        <v>0.3333333333333333</v>
      </c>
      <c r="Y70" s="13">
        <v>0.333</v>
      </c>
      <c r="Z70" s="10" t="str">
        <f t="shared" si="20"/>
        <v>최재경</v>
      </c>
      <c r="AB70" s="30"/>
    </row>
    <row r="71" spans="1:28" ht="15" customHeight="1">
      <c r="A71" s="3" t="s">
        <v>292</v>
      </c>
      <c r="B71" s="3">
        <v>17</v>
      </c>
      <c r="C71" s="3" t="s">
        <v>131</v>
      </c>
      <c r="D71" s="10" t="s">
        <v>132</v>
      </c>
      <c r="E71" s="3">
        <v>8</v>
      </c>
      <c r="F71" s="36">
        <v>36</v>
      </c>
      <c r="G71" s="36">
        <v>28</v>
      </c>
      <c r="H71" s="3">
        <v>6</v>
      </c>
      <c r="I71" s="3">
        <v>7</v>
      </c>
      <c r="J71" s="3">
        <v>7</v>
      </c>
      <c r="K71" s="3">
        <v>0</v>
      </c>
      <c r="L71" s="3">
        <v>0</v>
      </c>
      <c r="M71" s="3">
        <v>0</v>
      </c>
      <c r="N71" s="3">
        <v>10</v>
      </c>
      <c r="O71" s="3">
        <v>5</v>
      </c>
      <c r="P71" s="3">
        <v>1</v>
      </c>
      <c r="Q71" s="3">
        <v>0</v>
      </c>
      <c r="R71" s="3">
        <v>9</v>
      </c>
      <c r="S71" s="3">
        <v>1</v>
      </c>
      <c r="T71" s="3">
        <v>3</v>
      </c>
      <c r="U71" s="13">
        <f t="shared" si="16"/>
        <v>0.3333333333333333</v>
      </c>
      <c r="V71" s="13">
        <f t="shared" si="17"/>
        <v>0.25</v>
      </c>
      <c r="W71" s="13">
        <f t="shared" si="18"/>
        <v>0.5833333333333333</v>
      </c>
      <c r="X71" s="14">
        <f t="shared" si="19"/>
        <v>0.25</v>
      </c>
      <c r="Y71" s="13">
        <v>0.316</v>
      </c>
      <c r="Z71" s="10" t="str">
        <f t="shared" si="20"/>
        <v>정민수</v>
      </c>
      <c r="AB71" s="30"/>
    </row>
    <row r="72" spans="1:28" ht="15" customHeight="1">
      <c r="A72" s="3" t="s">
        <v>292</v>
      </c>
      <c r="B72" s="3">
        <v>18</v>
      </c>
      <c r="C72" s="3" t="s">
        <v>133</v>
      </c>
      <c r="D72" s="10" t="s">
        <v>134</v>
      </c>
      <c r="E72" s="3">
        <v>8</v>
      </c>
      <c r="F72" s="36">
        <v>35</v>
      </c>
      <c r="G72" s="36">
        <v>31</v>
      </c>
      <c r="H72" s="3">
        <v>10</v>
      </c>
      <c r="I72" s="3">
        <v>6</v>
      </c>
      <c r="J72" s="3">
        <v>6</v>
      </c>
      <c r="K72" s="3">
        <v>0</v>
      </c>
      <c r="L72" s="3">
        <v>0</v>
      </c>
      <c r="M72" s="3">
        <v>0</v>
      </c>
      <c r="N72" s="3">
        <v>8</v>
      </c>
      <c r="O72" s="3">
        <v>3</v>
      </c>
      <c r="P72" s="3">
        <v>9</v>
      </c>
      <c r="Q72" s="3">
        <v>1</v>
      </c>
      <c r="R72" s="3">
        <v>2</v>
      </c>
      <c r="S72" s="3">
        <v>0</v>
      </c>
      <c r="T72" s="3">
        <v>0</v>
      </c>
      <c r="U72" s="13">
        <f t="shared" si="16"/>
        <v>0.2857142857142857</v>
      </c>
      <c r="V72" s="13">
        <f t="shared" si="17"/>
        <v>0.1935483870967742</v>
      </c>
      <c r="W72" s="13">
        <f t="shared" si="18"/>
        <v>0.4792626728110599</v>
      </c>
      <c r="X72" s="14">
        <f t="shared" si="19"/>
        <v>0.1935483870967742</v>
      </c>
      <c r="Y72" s="13">
        <v>0.222</v>
      </c>
      <c r="Z72" s="10" t="str">
        <f t="shared" si="20"/>
        <v>안덕기</v>
      </c>
      <c r="AB72" s="30"/>
    </row>
    <row r="73" spans="1:28" ht="15" customHeight="1">
      <c r="A73" s="3" t="s">
        <v>292</v>
      </c>
      <c r="B73" s="3">
        <v>23</v>
      </c>
      <c r="C73" s="3" t="s">
        <v>135</v>
      </c>
      <c r="D73" s="10" t="s">
        <v>136</v>
      </c>
      <c r="E73" s="3">
        <v>3</v>
      </c>
      <c r="F73" s="36">
        <v>15</v>
      </c>
      <c r="G73" s="36">
        <v>8</v>
      </c>
      <c r="H73" s="3">
        <v>6</v>
      </c>
      <c r="I73" s="3">
        <v>5</v>
      </c>
      <c r="J73" s="3">
        <v>3</v>
      </c>
      <c r="K73" s="3">
        <v>0</v>
      </c>
      <c r="L73" s="3">
        <v>2</v>
      </c>
      <c r="M73" s="3">
        <v>0</v>
      </c>
      <c r="N73" s="3">
        <v>8</v>
      </c>
      <c r="O73" s="3">
        <v>6</v>
      </c>
      <c r="P73" s="3">
        <v>0</v>
      </c>
      <c r="Q73" s="3">
        <v>1</v>
      </c>
      <c r="R73" s="3">
        <v>4</v>
      </c>
      <c r="S73" s="3">
        <v>0</v>
      </c>
      <c r="T73" s="3">
        <v>0</v>
      </c>
      <c r="U73" s="13">
        <f t="shared" si="16"/>
        <v>0.8</v>
      </c>
      <c r="V73" s="13">
        <f t="shared" si="17"/>
        <v>1.125</v>
      </c>
      <c r="W73" s="13">
        <f t="shared" si="18"/>
        <v>1.925</v>
      </c>
      <c r="X73" s="14">
        <f t="shared" si="19"/>
        <v>0.625</v>
      </c>
      <c r="Y73" s="13">
        <v>0.833</v>
      </c>
      <c r="Z73" s="10" t="str">
        <f t="shared" si="20"/>
        <v>하득인</v>
      </c>
      <c r="AB73" s="30"/>
    </row>
    <row r="74" spans="1:28" ht="15" customHeight="1">
      <c r="A74" s="3" t="s">
        <v>290</v>
      </c>
      <c r="B74" s="3">
        <v>24</v>
      </c>
      <c r="C74" s="3" t="s">
        <v>137</v>
      </c>
      <c r="D74" s="10" t="s">
        <v>293</v>
      </c>
      <c r="E74" s="3">
        <v>1</v>
      </c>
      <c r="F74" s="36">
        <v>6</v>
      </c>
      <c r="G74" s="36">
        <v>5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13">
        <f t="shared" si="16"/>
        <v>0.3333333333333333</v>
      </c>
      <c r="V74" s="13">
        <f t="shared" si="17"/>
        <v>0.2</v>
      </c>
      <c r="W74" s="13">
        <f t="shared" si="18"/>
        <v>0.5333333333333333</v>
      </c>
      <c r="X74" s="14">
        <f t="shared" si="19"/>
        <v>0.2</v>
      </c>
      <c r="Y74" s="13">
        <v>0</v>
      </c>
      <c r="Z74" s="10" t="str">
        <f t="shared" si="20"/>
        <v>김범선</v>
      </c>
      <c r="AB74" s="30"/>
    </row>
    <row r="75" spans="1:28" ht="15" customHeight="1">
      <c r="A75" s="3" t="s">
        <v>290</v>
      </c>
      <c r="B75" s="3">
        <v>27</v>
      </c>
      <c r="C75" s="3" t="s">
        <v>138</v>
      </c>
      <c r="D75" s="10" t="s">
        <v>294</v>
      </c>
      <c r="E75" s="3">
        <v>1</v>
      </c>
      <c r="F75" s="36">
        <v>5</v>
      </c>
      <c r="G75" s="36">
        <v>4</v>
      </c>
      <c r="H75" s="3">
        <v>2</v>
      </c>
      <c r="I75" s="3">
        <v>2</v>
      </c>
      <c r="J75" s="3">
        <v>1</v>
      </c>
      <c r="K75" s="3">
        <v>1</v>
      </c>
      <c r="L75" s="3">
        <v>0</v>
      </c>
      <c r="M75" s="3">
        <v>0</v>
      </c>
      <c r="N75" s="3">
        <v>3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13">
        <f t="shared" si="16"/>
        <v>0.6</v>
      </c>
      <c r="V75" s="13">
        <f t="shared" si="17"/>
        <v>0.75</v>
      </c>
      <c r="W75" s="13">
        <f t="shared" si="18"/>
        <v>1.35</v>
      </c>
      <c r="X75" s="14">
        <f t="shared" si="19"/>
        <v>0.5</v>
      </c>
      <c r="Y75" s="13">
        <v>1</v>
      </c>
      <c r="Z75" s="10" t="str">
        <f t="shared" si="20"/>
        <v>김장섭</v>
      </c>
      <c r="AB75" s="30"/>
    </row>
    <row r="76" spans="1:28" ht="15" customHeight="1">
      <c r="A76" s="3" t="s">
        <v>114</v>
      </c>
      <c r="B76" s="3">
        <v>29</v>
      </c>
      <c r="C76" s="3" t="s">
        <v>139</v>
      </c>
      <c r="D76" s="10" t="s">
        <v>140</v>
      </c>
      <c r="E76" s="3">
        <v>5</v>
      </c>
      <c r="F76" s="36">
        <v>22</v>
      </c>
      <c r="G76" s="36">
        <v>18</v>
      </c>
      <c r="H76" s="3">
        <v>5</v>
      </c>
      <c r="I76" s="3">
        <v>5</v>
      </c>
      <c r="J76" s="3">
        <v>5</v>
      </c>
      <c r="K76" s="3">
        <v>0</v>
      </c>
      <c r="L76" s="3">
        <v>0</v>
      </c>
      <c r="M76" s="3">
        <v>0</v>
      </c>
      <c r="N76" s="3">
        <v>6</v>
      </c>
      <c r="O76" s="3">
        <v>4</v>
      </c>
      <c r="P76" s="3">
        <v>1</v>
      </c>
      <c r="Q76" s="3">
        <v>0</v>
      </c>
      <c r="R76" s="3">
        <v>6</v>
      </c>
      <c r="S76" s="3">
        <v>0</v>
      </c>
      <c r="T76" s="3">
        <v>0</v>
      </c>
      <c r="U76" s="13">
        <f t="shared" si="16"/>
        <v>0.4090909090909091</v>
      </c>
      <c r="V76" s="13">
        <f t="shared" si="17"/>
        <v>0.2777777777777778</v>
      </c>
      <c r="W76" s="13">
        <f t="shared" si="18"/>
        <v>0.6868686868686869</v>
      </c>
      <c r="X76" s="14">
        <f t="shared" si="19"/>
        <v>0.2777777777777778</v>
      </c>
      <c r="Y76" s="13">
        <v>0.364</v>
      </c>
      <c r="Z76" s="10" t="str">
        <f t="shared" si="20"/>
        <v>김동현</v>
      </c>
      <c r="AB76" s="30"/>
    </row>
    <row r="77" spans="1:28" ht="15" customHeight="1">
      <c r="A77" s="3" t="s">
        <v>292</v>
      </c>
      <c r="B77" s="3">
        <v>30</v>
      </c>
      <c r="C77" s="3" t="s">
        <v>141</v>
      </c>
      <c r="D77" s="10" t="s">
        <v>142</v>
      </c>
      <c r="E77" s="3">
        <v>7</v>
      </c>
      <c r="F77" s="36">
        <v>23</v>
      </c>
      <c r="G77" s="36">
        <v>17</v>
      </c>
      <c r="H77" s="3">
        <v>2</v>
      </c>
      <c r="I77" s="3">
        <v>3</v>
      </c>
      <c r="J77" s="3">
        <v>2</v>
      </c>
      <c r="K77" s="3">
        <v>0</v>
      </c>
      <c r="L77" s="3">
        <v>1</v>
      </c>
      <c r="M77" s="3">
        <v>0</v>
      </c>
      <c r="N77" s="3">
        <v>0</v>
      </c>
      <c r="O77" s="3">
        <v>3</v>
      </c>
      <c r="P77" s="3">
        <v>7</v>
      </c>
      <c r="Q77" s="3">
        <v>3</v>
      </c>
      <c r="R77" s="3">
        <v>2</v>
      </c>
      <c r="S77" s="3">
        <v>0</v>
      </c>
      <c r="T77" s="3">
        <v>0</v>
      </c>
      <c r="U77" s="13">
        <f t="shared" si="16"/>
        <v>0.391304347826087</v>
      </c>
      <c r="V77" s="13">
        <f t="shared" si="17"/>
        <v>0.29411764705882354</v>
      </c>
      <c r="W77" s="13">
        <f t="shared" si="18"/>
        <v>0.6854219948849105</v>
      </c>
      <c r="X77" s="14">
        <f t="shared" si="19"/>
        <v>0.17647058823529413</v>
      </c>
      <c r="Y77" s="13">
        <v>0.182</v>
      </c>
      <c r="Z77" s="10" t="str">
        <f t="shared" si="20"/>
        <v>이석형</v>
      </c>
      <c r="AB77"/>
    </row>
    <row r="78" spans="1:28" ht="15" customHeight="1">
      <c r="A78" s="3" t="s">
        <v>292</v>
      </c>
      <c r="B78" s="3">
        <v>36</v>
      </c>
      <c r="C78" s="3" t="s">
        <v>143</v>
      </c>
      <c r="D78" s="10" t="s">
        <v>144</v>
      </c>
      <c r="E78" s="3">
        <v>9</v>
      </c>
      <c r="F78" s="36">
        <v>43</v>
      </c>
      <c r="G78" s="36">
        <v>37</v>
      </c>
      <c r="H78" s="3">
        <v>10</v>
      </c>
      <c r="I78" s="3">
        <v>12</v>
      </c>
      <c r="J78" s="3">
        <v>7</v>
      </c>
      <c r="K78" s="3">
        <v>4</v>
      </c>
      <c r="L78" s="3">
        <v>1</v>
      </c>
      <c r="M78" s="3">
        <v>0</v>
      </c>
      <c r="N78" s="3">
        <v>18</v>
      </c>
      <c r="O78" s="3">
        <v>4</v>
      </c>
      <c r="P78" s="3">
        <v>5</v>
      </c>
      <c r="Q78" s="3">
        <v>2</v>
      </c>
      <c r="R78" s="3">
        <v>11</v>
      </c>
      <c r="S78" s="3">
        <v>0</v>
      </c>
      <c r="T78" s="3">
        <v>0</v>
      </c>
      <c r="U78" s="13">
        <f t="shared" si="16"/>
        <v>0.4186046511627907</v>
      </c>
      <c r="V78" s="13">
        <f t="shared" si="17"/>
        <v>0.4864864864864865</v>
      </c>
      <c r="W78" s="13">
        <f t="shared" si="18"/>
        <v>0.9050911376492772</v>
      </c>
      <c r="X78" s="14">
        <f t="shared" si="19"/>
        <v>0.32432432432432434</v>
      </c>
      <c r="Y78" s="13">
        <v>0.4</v>
      </c>
      <c r="Z78" s="10" t="str">
        <f t="shared" si="20"/>
        <v>이상운</v>
      </c>
      <c r="AB78" s="30"/>
    </row>
    <row r="79" spans="1:28" ht="15" customHeight="1">
      <c r="A79" s="3" t="s">
        <v>292</v>
      </c>
      <c r="B79" s="3">
        <v>40</v>
      </c>
      <c r="C79" s="3" t="s">
        <v>145</v>
      </c>
      <c r="D79" s="10" t="s">
        <v>146</v>
      </c>
      <c r="E79" s="3">
        <v>13</v>
      </c>
      <c r="F79" s="36">
        <v>41</v>
      </c>
      <c r="G79" s="36">
        <v>31</v>
      </c>
      <c r="H79" s="3">
        <v>10</v>
      </c>
      <c r="I79" s="3">
        <v>7</v>
      </c>
      <c r="J79" s="3">
        <v>6</v>
      </c>
      <c r="K79" s="3">
        <v>1</v>
      </c>
      <c r="L79" s="3">
        <v>0</v>
      </c>
      <c r="M79" s="3">
        <v>0</v>
      </c>
      <c r="N79" s="3">
        <v>6</v>
      </c>
      <c r="O79" s="3">
        <v>3</v>
      </c>
      <c r="P79" s="3">
        <v>9</v>
      </c>
      <c r="Q79" s="3">
        <v>7</v>
      </c>
      <c r="R79" s="3">
        <v>8</v>
      </c>
      <c r="S79" s="3">
        <v>0</v>
      </c>
      <c r="T79" s="3">
        <v>0</v>
      </c>
      <c r="U79" s="13">
        <f t="shared" si="16"/>
        <v>0.4146341463414634</v>
      </c>
      <c r="V79" s="13">
        <f t="shared" si="17"/>
        <v>0.25806451612903225</v>
      </c>
      <c r="W79" s="13">
        <f t="shared" si="18"/>
        <v>0.6726986624704956</v>
      </c>
      <c r="X79" s="14">
        <f t="shared" si="19"/>
        <v>0.22580645161290322</v>
      </c>
      <c r="Y79" s="13">
        <v>0.286</v>
      </c>
      <c r="Z79" s="10" t="str">
        <f t="shared" si="20"/>
        <v>류지호</v>
      </c>
      <c r="AB79"/>
    </row>
    <row r="80" spans="1:28" ht="15" customHeight="1">
      <c r="A80" s="3" t="s">
        <v>292</v>
      </c>
      <c r="B80" s="3">
        <v>42</v>
      </c>
      <c r="C80" s="3" t="s">
        <v>147</v>
      </c>
      <c r="D80" s="10" t="s">
        <v>148</v>
      </c>
      <c r="E80" s="3">
        <v>7</v>
      </c>
      <c r="F80" s="36">
        <v>26</v>
      </c>
      <c r="G80" s="36">
        <v>19</v>
      </c>
      <c r="H80" s="3">
        <v>4</v>
      </c>
      <c r="I80" s="3">
        <v>4</v>
      </c>
      <c r="J80" s="3">
        <v>2</v>
      </c>
      <c r="K80" s="3">
        <v>2</v>
      </c>
      <c r="L80" s="3">
        <v>0</v>
      </c>
      <c r="M80" s="3">
        <v>0</v>
      </c>
      <c r="N80" s="3">
        <v>2</v>
      </c>
      <c r="O80" s="3">
        <v>4</v>
      </c>
      <c r="P80" s="3">
        <v>7</v>
      </c>
      <c r="Q80" s="3">
        <v>2</v>
      </c>
      <c r="R80" s="3">
        <v>4</v>
      </c>
      <c r="S80" s="3">
        <v>0</v>
      </c>
      <c r="T80" s="3">
        <v>1</v>
      </c>
      <c r="U80" s="13">
        <f t="shared" si="16"/>
        <v>0.38461538461538464</v>
      </c>
      <c r="V80" s="13">
        <f t="shared" si="17"/>
        <v>0.3157894736842105</v>
      </c>
      <c r="W80" s="13">
        <f t="shared" si="18"/>
        <v>0.7004048582995952</v>
      </c>
      <c r="X80" s="14">
        <f t="shared" si="19"/>
        <v>0.21052631578947367</v>
      </c>
      <c r="Y80" s="13">
        <v>0</v>
      </c>
      <c r="Z80" s="10" t="str">
        <f t="shared" si="20"/>
        <v>전홍수</v>
      </c>
      <c r="AB80" s="30"/>
    </row>
    <row r="81" spans="1:28" ht="15" customHeight="1">
      <c r="A81" s="3" t="s">
        <v>292</v>
      </c>
      <c r="B81" s="3">
        <v>50</v>
      </c>
      <c r="C81" s="3" t="s">
        <v>149</v>
      </c>
      <c r="D81" s="10" t="s">
        <v>150</v>
      </c>
      <c r="E81" s="3">
        <v>6</v>
      </c>
      <c r="F81" s="36">
        <v>19</v>
      </c>
      <c r="G81" s="36">
        <v>14</v>
      </c>
      <c r="H81" s="3">
        <v>4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0</v>
      </c>
      <c r="T81" s="3">
        <v>0</v>
      </c>
      <c r="U81" s="13">
        <f t="shared" si="16"/>
        <v>0.3684210526315789</v>
      </c>
      <c r="V81" s="13">
        <f t="shared" si="17"/>
        <v>0.14285714285714285</v>
      </c>
      <c r="W81" s="13">
        <f t="shared" si="18"/>
        <v>0.5112781954887218</v>
      </c>
      <c r="X81" s="14">
        <f t="shared" si="19"/>
        <v>0.14285714285714285</v>
      </c>
      <c r="Y81" s="13">
        <v>0.167</v>
      </c>
      <c r="Z81" s="10" t="str">
        <f t="shared" si="20"/>
        <v>김기현</v>
      </c>
      <c r="AB81" s="30"/>
    </row>
    <row r="82" spans="1:28" ht="15" customHeight="1">
      <c r="A82" s="3" t="s">
        <v>114</v>
      </c>
      <c r="B82" s="3">
        <v>75</v>
      </c>
      <c r="C82" s="3" t="s">
        <v>151</v>
      </c>
      <c r="D82" s="10" t="s">
        <v>152</v>
      </c>
      <c r="E82" s="3">
        <v>4</v>
      </c>
      <c r="F82" s="36">
        <v>15</v>
      </c>
      <c r="G82" s="36">
        <v>15</v>
      </c>
      <c r="H82" s="3">
        <v>4</v>
      </c>
      <c r="I82" s="3">
        <v>2</v>
      </c>
      <c r="J82" s="3">
        <v>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0</v>
      </c>
      <c r="R82" s="3">
        <v>2</v>
      </c>
      <c r="S82" s="3">
        <v>0</v>
      </c>
      <c r="T82" s="3">
        <v>0</v>
      </c>
      <c r="U82" s="13">
        <f t="shared" si="16"/>
        <v>0.13333333333333333</v>
      </c>
      <c r="V82" s="13">
        <f t="shared" si="17"/>
        <v>0.13333333333333333</v>
      </c>
      <c r="W82" s="13">
        <f t="shared" si="18"/>
        <v>0.26666666666666666</v>
      </c>
      <c r="X82" s="14">
        <f t="shared" si="19"/>
        <v>0.13333333333333333</v>
      </c>
      <c r="Y82" s="13">
        <v>0.125</v>
      </c>
      <c r="Z82" s="10" t="str">
        <f t="shared" si="20"/>
        <v>Steven</v>
      </c>
      <c r="AB82" s="30"/>
    </row>
    <row r="83" spans="1:28" ht="15" customHeight="1">
      <c r="A83" s="3" t="s">
        <v>114</v>
      </c>
      <c r="B83" s="3">
        <v>99</v>
      </c>
      <c r="C83" s="3" t="s">
        <v>153</v>
      </c>
      <c r="D83" s="10" t="s">
        <v>154</v>
      </c>
      <c r="E83" s="3">
        <v>3</v>
      </c>
      <c r="F83" s="36">
        <v>3</v>
      </c>
      <c r="G83" s="36">
        <v>3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2</v>
      </c>
      <c r="Q83" s="3">
        <v>0</v>
      </c>
      <c r="R83" s="3">
        <v>0</v>
      </c>
      <c r="S83" s="3">
        <v>0</v>
      </c>
      <c r="T83" s="3">
        <v>0</v>
      </c>
      <c r="U83" s="13">
        <f t="shared" si="16"/>
        <v>0</v>
      </c>
      <c r="V83" s="13">
        <f t="shared" si="17"/>
        <v>0</v>
      </c>
      <c r="W83" s="13">
        <f t="shared" si="18"/>
        <v>0</v>
      </c>
      <c r="X83" s="14">
        <f t="shared" si="19"/>
        <v>0</v>
      </c>
      <c r="Y83" s="13">
        <v>0</v>
      </c>
      <c r="Z83" s="10" t="str">
        <f t="shared" si="20"/>
        <v>손태궁</v>
      </c>
      <c r="AB83" s="30"/>
    </row>
    <row r="84" spans="1:28" ht="15" customHeight="1">
      <c r="A84" s="3" t="s">
        <v>292</v>
      </c>
      <c r="B84" s="3">
        <v>75</v>
      </c>
      <c r="C84" s="3" t="s">
        <v>155</v>
      </c>
      <c r="D84" s="10" t="s">
        <v>155</v>
      </c>
      <c r="U84" s="13"/>
      <c r="V84" s="13"/>
      <c r="W84" s="13"/>
      <c r="X84" s="14"/>
      <c r="Y84" s="13"/>
      <c r="Z84" s="10" t="str">
        <f t="shared" si="20"/>
        <v>Jon Joo</v>
      </c>
      <c r="AB84" s="30"/>
    </row>
    <row r="85" spans="1:28" ht="15.75" customHeight="1">
      <c r="A85" s="3" t="s">
        <v>292</v>
      </c>
      <c r="B85" s="3">
        <v>99</v>
      </c>
      <c r="C85" s="3" t="s">
        <v>156</v>
      </c>
      <c r="D85" s="10" t="s">
        <v>157</v>
      </c>
      <c r="U85" s="13"/>
      <c r="V85" s="13"/>
      <c r="W85" s="13"/>
      <c r="X85" s="14"/>
      <c r="Z85" s="10" t="str">
        <f t="shared" si="20"/>
        <v>박성환</v>
      </c>
      <c r="AB85" s="30"/>
    </row>
    <row r="86" spans="1:27" s="29" customFormat="1" ht="15" customHeight="1">
      <c r="A86" s="21" t="s">
        <v>295</v>
      </c>
      <c r="B86" s="21"/>
      <c r="C86" s="22"/>
      <c r="D86" s="22"/>
      <c r="E86" s="23">
        <f>MAX(E61:E85)</f>
        <v>14</v>
      </c>
      <c r="F86" s="24">
        <f aca="true" t="shared" si="21" ref="F86:T86">SUM(F61:F85)</f>
        <v>584</v>
      </c>
      <c r="G86" s="24">
        <f t="shared" si="21"/>
        <v>466</v>
      </c>
      <c r="H86" s="24">
        <f t="shared" si="21"/>
        <v>147</v>
      </c>
      <c r="I86" s="24">
        <f t="shared" si="21"/>
        <v>120</v>
      </c>
      <c r="J86" s="24">
        <f t="shared" si="21"/>
        <v>94</v>
      </c>
      <c r="K86" s="24">
        <f t="shared" si="21"/>
        <v>18</v>
      </c>
      <c r="L86" s="24">
        <f t="shared" si="21"/>
        <v>6</v>
      </c>
      <c r="M86" s="24">
        <f t="shared" si="21"/>
        <v>2</v>
      </c>
      <c r="N86" s="24">
        <f t="shared" si="21"/>
        <v>129</v>
      </c>
      <c r="O86" s="24">
        <f t="shared" si="21"/>
        <v>85</v>
      </c>
      <c r="P86" s="24">
        <f t="shared" si="21"/>
        <v>110</v>
      </c>
      <c r="Q86" s="24">
        <f t="shared" si="21"/>
        <v>28</v>
      </c>
      <c r="R86" s="24">
        <f t="shared" si="21"/>
        <v>122</v>
      </c>
      <c r="S86" s="24">
        <f t="shared" si="21"/>
        <v>3</v>
      </c>
      <c r="T86" s="24">
        <f t="shared" si="21"/>
        <v>5</v>
      </c>
      <c r="U86" s="25">
        <f>(I86+O86+Q86)/F86</f>
        <v>0.398972602739726</v>
      </c>
      <c r="V86" s="25">
        <f>(J86+2*K86+3*L86+4*M86)/G86</f>
        <v>0.33476394849785407</v>
      </c>
      <c r="W86" s="25">
        <f>U86+V86</f>
        <v>0.7337365512375801</v>
      </c>
      <c r="X86" s="26">
        <f>I86/G86</f>
        <v>0.2575107296137339</v>
      </c>
      <c r="Y86" s="25">
        <v>0.286</v>
      </c>
      <c r="Z86" s="27"/>
      <c r="AA86" s="28"/>
    </row>
    <row r="88" spans="1:25" s="1" customFormat="1" ht="15" customHeight="1">
      <c r="A88" s="1" t="s">
        <v>249</v>
      </c>
      <c r="B88" s="1" t="s">
        <v>250</v>
      </c>
      <c r="C88" s="1" t="s">
        <v>0</v>
      </c>
      <c r="D88" s="1" t="s">
        <v>251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 t="s">
        <v>11</v>
      </c>
      <c r="P88" s="1" t="s">
        <v>12</v>
      </c>
      <c r="Q88" s="1" t="s">
        <v>13</v>
      </c>
      <c r="R88" s="1" t="s">
        <v>14</v>
      </c>
      <c r="S88" s="1" t="s">
        <v>15</v>
      </c>
      <c r="T88" s="1" t="s">
        <v>16</v>
      </c>
      <c r="U88" s="2" t="s">
        <v>17</v>
      </c>
      <c r="V88" s="1" t="s">
        <v>18</v>
      </c>
      <c r="W88" s="1" t="s">
        <v>252</v>
      </c>
      <c r="X88" s="1" t="s">
        <v>253</v>
      </c>
      <c r="Y88" s="1" t="s">
        <v>254</v>
      </c>
    </row>
    <row r="89" spans="1:25" ht="15" customHeight="1">
      <c r="A89" s="3" t="s">
        <v>255</v>
      </c>
      <c r="C89" s="3" t="s">
        <v>256</v>
      </c>
      <c r="D89" s="4" t="s">
        <v>257</v>
      </c>
      <c r="E89" s="5" t="s">
        <v>258</v>
      </c>
      <c r="F89" s="6" t="s">
        <v>259</v>
      </c>
      <c r="G89" s="6" t="s">
        <v>260</v>
      </c>
      <c r="H89" s="5" t="s">
        <v>261</v>
      </c>
      <c r="I89" s="5" t="s">
        <v>262</v>
      </c>
      <c r="J89" s="5" t="s">
        <v>263</v>
      </c>
      <c r="K89" s="5" t="s">
        <v>264</v>
      </c>
      <c r="L89" s="5" t="s">
        <v>265</v>
      </c>
      <c r="M89" s="5" t="s">
        <v>266</v>
      </c>
      <c r="N89" s="5" t="s">
        <v>267</v>
      </c>
      <c r="O89" s="5" t="s">
        <v>268</v>
      </c>
      <c r="P89" s="5" t="s">
        <v>269</v>
      </c>
      <c r="Q89" s="5" t="s">
        <v>270</v>
      </c>
      <c r="R89" s="5" t="s">
        <v>271</v>
      </c>
      <c r="S89" s="5" t="s">
        <v>272</v>
      </c>
      <c r="T89" s="5" t="s">
        <v>273</v>
      </c>
      <c r="U89" s="7" t="s">
        <v>274</v>
      </c>
      <c r="V89" s="7" t="s">
        <v>275</v>
      </c>
      <c r="W89" s="7" t="s">
        <v>276</v>
      </c>
      <c r="X89" s="8" t="s">
        <v>277</v>
      </c>
      <c r="Y89" s="9" t="s">
        <v>278</v>
      </c>
    </row>
    <row r="90" spans="1:26" ht="15" customHeight="1">
      <c r="A90" s="3" t="s">
        <v>296</v>
      </c>
      <c r="B90" s="3">
        <v>0</v>
      </c>
      <c r="C90" s="3" t="s">
        <v>158</v>
      </c>
      <c r="D90" s="10" t="s">
        <v>159</v>
      </c>
      <c r="E90" s="3">
        <v>9</v>
      </c>
      <c r="F90" s="36">
        <v>45</v>
      </c>
      <c r="G90" s="36">
        <v>31</v>
      </c>
      <c r="H90" s="3">
        <v>12</v>
      </c>
      <c r="I90" s="3">
        <v>13</v>
      </c>
      <c r="J90" s="3">
        <v>7</v>
      </c>
      <c r="K90" s="3">
        <v>2</v>
      </c>
      <c r="L90" s="3">
        <v>0</v>
      </c>
      <c r="M90" s="3">
        <v>4</v>
      </c>
      <c r="N90" s="3">
        <v>15</v>
      </c>
      <c r="O90" s="3">
        <v>12</v>
      </c>
      <c r="P90" s="3">
        <v>3</v>
      </c>
      <c r="Q90" s="3">
        <v>2</v>
      </c>
      <c r="R90" s="3">
        <v>11</v>
      </c>
      <c r="S90" s="3">
        <v>0</v>
      </c>
      <c r="T90" s="3">
        <v>0</v>
      </c>
      <c r="U90" s="13">
        <f aca="true" t="shared" si="22" ref="U90:U95">(I90+O90+Q90)/F90</f>
        <v>0.6</v>
      </c>
      <c r="V90" s="13">
        <f aca="true" t="shared" si="23" ref="V90:V95">(J90+2*K90+3*L90+4*M90)/G90</f>
        <v>0.8709677419354839</v>
      </c>
      <c r="W90" s="13">
        <f aca="true" t="shared" si="24" ref="W90:W95">U90+V90</f>
        <v>1.4709677419354839</v>
      </c>
      <c r="X90" s="14">
        <f aca="true" t="shared" si="25" ref="X90:X95">I90/G90</f>
        <v>0.41935483870967744</v>
      </c>
      <c r="Y90" s="37">
        <v>0.462</v>
      </c>
      <c r="Z90" s="10" t="str">
        <f aca="true" t="shared" si="26" ref="Z90:Z115">D90</f>
        <v>김민수</v>
      </c>
    </row>
    <row r="91" spans="1:26" ht="15" customHeight="1">
      <c r="A91" s="3" t="s">
        <v>160</v>
      </c>
      <c r="B91" s="3">
        <v>1</v>
      </c>
      <c r="C91" s="3" t="s">
        <v>161</v>
      </c>
      <c r="D91" s="10" t="s">
        <v>162</v>
      </c>
      <c r="E91" s="3">
        <v>5</v>
      </c>
      <c r="F91" s="36">
        <v>16</v>
      </c>
      <c r="G91" s="36">
        <v>10</v>
      </c>
      <c r="H91" s="3">
        <v>7</v>
      </c>
      <c r="I91" s="3">
        <v>3</v>
      </c>
      <c r="J91" s="3">
        <v>2</v>
      </c>
      <c r="K91" s="3">
        <v>0</v>
      </c>
      <c r="L91" s="3">
        <v>0</v>
      </c>
      <c r="M91" s="3">
        <v>1</v>
      </c>
      <c r="N91" s="3">
        <v>6</v>
      </c>
      <c r="O91" s="3">
        <v>2</v>
      </c>
      <c r="P91" s="3">
        <v>3</v>
      </c>
      <c r="Q91" s="3">
        <v>4</v>
      </c>
      <c r="R91" s="3">
        <v>2</v>
      </c>
      <c r="S91" s="3">
        <v>0</v>
      </c>
      <c r="T91" s="3">
        <v>0</v>
      </c>
      <c r="U91" s="13">
        <f t="shared" si="22"/>
        <v>0.5625</v>
      </c>
      <c r="V91" s="13">
        <f t="shared" si="23"/>
        <v>0.6</v>
      </c>
      <c r="W91" s="13">
        <f t="shared" si="24"/>
        <v>1.1625</v>
      </c>
      <c r="X91" s="14">
        <f t="shared" si="25"/>
        <v>0.3</v>
      </c>
      <c r="Y91" s="37">
        <v>0.333</v>
      </c>
      <c r="Z91" s="10" t="str">
        <f t="shared" si="26"/>
        <v>주현준</v>
      </c>
    </row>
    <row r="92" spans="1:26" ht="15" customHeight="1">
      <c r="A92" s="3" t="s">
        <v>160</v>
      </c>
      <c r="B92" s="3">
        <v>2</v>
      </c>
      <c r="C92" s="3" t="s">
        <v>163</v>
      </c>
      <c r="D92" s="10" t="s">
        <v>164</v>
      </c>
      <c r="E92" s="3">
        <v>1</v>
      </c>
      <c r="F92" s="36">
        <v>4</v>
      </c>
      <c r="G92" s="36">
        <v>4</v>
      </c>
      <c r="H92" s="3">
        <v>1</v>
      </c>
      <c r="I92" s="3">
        <v>2</v>
      </c>
      <c r="J92" s="3">
        <v>2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13">
        <f t="shared" si="22"/>
        <v>0.5</v>
      </c>
      <c r="V92" s="13">
        <f t="shared" si="23"/>
        <v>0.5</v>
      </c>
      <c r="W92" s="13">
        <f t="shared" si="24"/>
        <v>1</v>
      </c>
      <c r="X92" s="14">
        <f t="shared" si="25"/>
        <v>0.5</v>
      </c>
      <c r="Y92" s="37">
        <v>0.333</v>
      </c>
      <c r="Z92" s="10" t="str">
        <f t="shared" si="26"/>
        <v>노성원</v>
      </c>
    </row>
    <row r="93" spans="1:26" ht="15" customHeight="1">
      <c r="A93" s="3" t="s">
        <v>296</v>
      </c>
      <c r="B93" s="3">
        <v>3</v>
      </c>
      <c r="C93" s="3" t="s">
        <v>165</v>
      </c>
      <c r="D93" s="10" t="s">
        <v>166</v>
      </c>
      <c r="E93" s="3">
        <v>7</v>
      </c>
      <c r="F93" s="36">
        <v>31</v>
      </c>
      <c r="G93" s="36">
        <v>24</v>
      </c>
      <c r="H93" s="3">
        <v>9</v>
      </c>
      <c r="I93" s="3">
        <v>7</v>
      </c>
      <c r="J93" s="3">
        <v>6</v>
      </c>
      <c r="K93" s="3">
        <v>1</v>
      </c>
      <c r="L93" s="3">
        <v>0</v>
      </c>
      <c r="M93" s="3">
        <v>0</v>
      </c>
      <c r="N93" s="3">
        <v>10</v>
      </c>
      <c r="O93" s="3">
        <v>7</v>
      </c>
      <c r="P93" s="3">
        <v>7</v>
      </c>
      <c r="Q93" s="3">
        <v>0</v>
      </c>
      <c r="R93" s="3">
        <v>11</v>
      </c>
      <c r="S93" s="3">
        <v>0</v>
      </c>
      <c r="T93" s="3">
        <v>0</v>
      </c>
      <c r="U93" s="13">
        <f t="shared" si="22"/>
        <v>0.45161290322580644</v>
      </c>
      <c r="V93" s="13">
        <f t="shared" si="23"/>
        <v>0.3333333333333333</v>
      </c>
      <c r="W93" s="13">
        <f t="shared" si="24"/>
        <v>0.7849462365591398</v>
      </c>
      <c r="X93" s="14">
        <f t="shared" si="25"/>
        <v>0.2916666666666667</v>
      </c>
      <c r="Y93" s="37">
        <v>0.417</v>
      </c>
      <c r="Z93" s="10" t="str">
        <f t="shared" si="26"/>
        <v>강준석 </v>
      </c>
    </row>
    <row r="94" spans="1:26" ht="15" customHeight="1">
      <c r="A94" s="3" t="s">
        <v>296</v>
      </c>
      <c r="B94" s="3">
        <v>6</v>
      </c>
      <c r="C94" s="3" t="s">
        <v>167</v>
      </c>
      <c r="D94" s="10" t="s">
        <v>168</v>
      </c>
      <c r="E94" s="3">
        <v>5</v>
      </c>
      <c r="F94" s="36">
        <v>15</v>
      </c>
      <c r="G94" s="36">
        <v>14</v>
      </c>
      <c r="H94" s="3">
        <v>4</v>
      </c>
      <c r="I94" s="3">
        <v>4</v>
      </c>
      <c r="J94" s="3">
        <v>3</v>
      </c>
      <c r="K94" s="3">
        <v>1</v>
      </c>
      <c r="L94" s="3">
        <v>0</v>
      </c>
      <c r="M94" s="3">
        <v>0</v>
      </c>
      <c r="N94" s="3">
        <v>5</v>
      </c>
      <c r="O94" s="3">
        <v>1</v>
      </c>
      <c r="P94" s="3">
        <v>2</v>
      </c>
      <c r="Q94" s="3">
        <v>0</v>
      </c>
      <c r="R94" s="3">
        <v>4</v>
      </c>
      <c r="S94" s="3">
        <v>1</v>
      </c>
      <c r="T94" s="3">
        <v>0</v>
      </c>
      <c r="U94" s="13">
        <f t="shared" si="22"/>
        <v>0.3333333333333333</v>
      </c>
      <c r="V94" s="13">
        <f t="shared" si="23"/>
        <v>0.35714285714285715</v>
      </c>
      <c r="W94" s="13">
        <f t="shared" si="24"/>
        <v>0.6904761904761905</v>
      </c>
      <c r="X94" s="14">
        <f t="shared" si="25"/>
        <v>0.2857142857142857</v>
      </c>
      <c r="Y94" s="37">
        <v>0.25</v>
      </c>
      <c r="Z94" s="10" t="str">
        <f t="shared" si="26"/>
        <v>이석우</v>
      </c>
    </row>
    <row r="95" spans="1:26" ht="15" customHeight="1">
      <c r="A95" s="3" t="s">
        <v>296</v>
      </c>
      <c r="B95" s="3">
        <v>7</v>
      </c>
      <c r="C95" s="3" t="s">
        <v>169</v>
      </c>
      <c r="D95" s="10" t="s">
        <v>142</v>
      </c>
      <c r="E95" s="3">
        <v>6</v>
      </c>
      <c r="F95" s="36">
        <v>15</v>
      </c>
      <c r="G95" s="36">
        <v>11</v>
      </c>
      <c r="H95" s="3">
        <v>7</v>
      </c>
      <c r="I95" s="3">
        <v>6</v>
      </c>
      <c r="J95" s="3">
        <v>4</v>
      </c>
      <c r="K95" s="3">
        <v>1</v>
      </c>
      <c r="L95" s="3">
        <v>0</v>
      </c>
      <c r="M95" s="3">
        <v>0</v>
      </c>
      <c r="N95" s="3">
        <v>4</v>
      </c>
      <c r="O95" s="3">
        <v>2</v>
      </c>
      <c r="P95" s="3">
        <v>2</v>
      </c>
      <c r="Q95" s="3">
        <v>2</v>
      </c>
      <c r="R95" s="3">
        <v>12</v>
      </c>
      <c r="S95" s="3">
        <v>0</v>
      </c>
      <c r="T95" s="3">
        <v>0</v>
      </c>
      <c r="U95" s="13">
        <f t="shared" si="22"/>
        <v>0.6666666666666666</v>
      </c>
      <c r="V95" s="13">
        <f t="shared" si="23"/>
        <v>0.5454545454545454</v>
      </c>
      <c r="W95" s="13">
        <f t="shared" si="24"/>
        <v>1.212121212121212</v>
      </c>
      <c r="X95" s="14">
        <f t="shared" si="25"/>
        <v>0.5454545454545454</v>
      </c>
      <c r="Y95" s="37">
        <v>0.6</v>
      </c>
      <c r="Z95" s="10" t="str">
        <f t="shared" si="26"/>
        <v>이석형</v>
      </c>
    </row>
    <row r="96" spans="1:26" ht="15" customHeight="1">
      <c r="A96" s="3" t="s">
        <v>296</v>
      </c>
      <c r="B96" s="3">
        <v>8</v>
      </c>
      <c r="C96" s="3" t="s">
        <v>170</v>
      </c>
      <c r="D96" s="10" t="s">
        <v>171</v>
      </c>
      <c r="U96" s="13"/>
      <c r="V96" s="13"/>
      <c r="W96" s="13"/>
      <c r="X96" s="14"/>
      <c r="Z96" s="10" t="str">
        <f t="shared" si="26"/>
        <v>윤지원</v>
      </c>
    </row>
    <row r="97" spans="1:26" ht="15" customHeight="1">
      <c r="A97" s="3" t="s">
        <v>296</v>
      </c>
      <c r="B97" s="3">
        <v>9</v>
      </c>
      <c r="C97" s="3" t="s">
        <v>172</v>
      </c>
      <c r="D97" s="10" t="s">
        <v>173</v>
      </c>
      <c r="E97" s="3">
        <v>11</v>
      </c>
      <c r="F97" s="36">
        <v>51</v>
      </c>
      <c r="G97" s="36">
        <v>43</v>
      </c>
      <c r="H97" s="3">
        <v>16</v>
      </c>
      <c r="I97" s="3">
        <v>16</v>
      </c>
      <c r="J97" s="3">
        <v>14</v>
      </c>
      <c r="K97" s="3">
        <v>2</v>
      </c>
      <c r="L97" s="3">
        <v>0</v>
      </c>
      <c r="M97" s="3">
        <v>0</v>
      </c>
      <c r="N97" s="3">
        <v>11</v>
      </c>
      <c r="O97" s="3">
        <v>7</v>
      </c>
      <c r="P97" s="3">
        <v>6</v>
      </c>
      <c r="Q97" s="3">
        <v>0</v>
      </c>
      <c r="R97" s="3">
        <v>12</v>
      </c>
      <c r="S97" s="3">
        <v>1</v>
      </c>
      <c r="T97" s="3">
        <v>1</v>
      </c>
      <c r="U97" s="13">
        <f aca="true" t="shared" si="27" ref="U97:U102">(I97+O97+Q97)/F97</f>
        <v>0.45098039215686275</v>
      </c>
      <c r="V97" s="13">
        <f aca="true" t="shared" si="28" ref="V97:V102">(J97+2*K97+3*L97+4*M97)/G97</f>
        <v>0.4186046511627907</v>
      </c>
      <c r="W97" s="13">
        <f aca="true" t="shared" si="29" ref="W97:W102">U97+V97</f>
        <v>0.8695850433196535</v>
      </c>
      <c r="X97" s="14">
        <f aca="true" t="shared" si="30" ref="X97:X102">I97/G97</f>
        <v>0.37209302325581395</v>
      </c>
      <c r="Y97" s="37">
        <v>0.353</v>
      </c>
      <c r="Z97" s="10" t="str">
        <f t="shared" si="26"/>
        <v>주승원</v>
      </c>
    </row>
    <row r="98" spans="1:26" ht="15" customHeight="1">
      <c r="A98" s="3" t="s">
        <v>296</v>
      </c>
      <c r="B98" s="3">
        <v>11</v>
      </c>
      <c r="C98" s="3" t="s">
        <v>174</v>
      </c>
      <c r="D98" s="10" t="s">
        <v>175</v>
      </c>
      <c r="E98" s="3">
        <v>12</v>
      </c>
      <c r="F98" s="36">
        <v>59</v>
      </c>
      <c r="G98" s="36">
        <v>37</v>
      </c>
      <c r="H98" s="3">
        <v>16</v>
      </c>
      <c r="I98" s="3">
        <v>11</v>
      </c>
      <c r="J98" s="3">
        <v>8</v>
      </c>
      <c r="K98" s="3">
        <v>2</v>
      </c>
      <c r="L98" s="3">
        <v>1</v>
      </c>
      <c r="M98" s="3">
        <v>0</v>
      </c>
      <c r="N98" s="3">
        <v>11</v>
      </c>
      <c r="O98" s="3">
        <v>12</v>
      </c>
      <c r="P98" s="3">
        <v>4</v>
      </c>
      <c r="Q98" s="3">
        <v>8</v>
      </c>
      <c r="R98" s="3">
        <v>10</v>
      </c>
      <c r="S98" s="3">
        <v>2</v>
      </c>
      <c r="T98" s="3">
        <v>2</v>
      </c>
      <c r="U98" s="13">
        <f t="shared" si="27"/>
        <v>0.5254237288135594</v>
      </c>
      <c r="V98" s="13">
        <f t="shared" si="28"/>
        <v>0.40540540540540543</v>
      </c>
      <c r="W98" s="13">
        <f t="shared" si="29"/>
        <v>0.9308291342189647</v>
      </c>
      <c r="X98" s="14">
        <f t="shared" si="30"/>
        <v>0.2972972972972973</v>
      </c>
      <c r="Y98" s="37">
        <v>0.35</v>
      </c>
      <c r="Z98" s="10" t="str">
        <f t="shared" si="26"/>
        <v>이우주</v>
      </c>
    </row>
    <row r="99" spans="1:26" ht="15" customHeight="1">
      <c r="A99" s="3" t="s">
        <v>296</v>
      </c>
      <c r="B99" s="3">
        <v>12</v>
      </c>
      <c r="C99" s="3" t="s">
        <v>176</v>
      </c>
      <c r="D99" s="10" t="s">
        <v>177</v>
      </c>
      <c r="E99" s="3">
        <v>11</v>
      </c>
      <c r="F99" s="36">
        <v>39</v>
      </c>
      <c r="G99" s="36">
        <v>25</v>
      </c>
      <c r="H99" s="3">
        <v>8</v>
      </c>
      <c r="I99" s="3">
        <v>5</v>
      </c>
      <c r="J99" s="3">
        <v>4</v>
      </c>
      <c r="K99" s="3">
        <v>1</v>
      </c>
      <c r="L99" s="3">
        <v>0</v>
      </c>
      <c r="M99" s="3">
        <v>0</v>
      </c>
      <c r="N99" s="3">
        <v>5</v>
      </c>
      <c r="O99" s="3">
        <v>4</v>
      </c>
      <c r="P99" s="3">
        <v>6</v>
      </c>
      <c r="Q99" s="3">
        <v>10</v>
      </c>
      <c r="R99" s="3">
        <v>15</v>
      </c>
      <c r="S99" s="3">
        <v>0</v>
      </c>
      <c r="T99" s="3">
        <v>0</v>
      </c>
      <c r="U99" s="13">
        <f t="shared" si="27"/>
        <v>0.48717948717948717</v>
      </c>
      <c r="V99" s="13">
        <f t="shared" si="28"/>
        <v>0.24</v>
      </c>
      <c r="W99" s="13">
        <f t="shared" si="29"/>
        <v>0.7271794871794872</v>
      </c>
      <c r="X99" s="14">
        <f t="shared" si="30"/>
        <v>0.2</v>
      </c>
      <c r="Y99" s="37">
        <v>0.25</v>
      </c>
      <c r="Z99" s="10" t="str">
        <f t="shared" si="26"/>
        <v>김원구</v>
      </c>
    </row>
    <row r="100" spans="1:26" ht="15" customHeight="1">
      <c r="A100" s="3" t="s">
        <v>296</v>
      </c>
      <c r="B100" s="3">
        <v>13</v>
      </c>
      <c r="C100" s="3" t="s">
        <v>178</v>
      </c>
      <c r="D100" s="10" t="s">
        <v>179</v>
      </c>
      <c r="E100" s="3">
        <v>11</v>
      </c>
      <c r="F100" s="36">
        <v>35</v>
      </c>
      <c r="G100" s="36">
        <v>23</v>
      </c>
      <c r="H100" s="3">
        <v>11</v>
      </c>
      <c r="I100" s="3">
        <v>6</v>
      </c>
      <c r="J100" s="3">
        <v>4</v>
      </c>
      <c r="K100" s="3">
        <v>2</v>
      </c>
      <c r="L100" s="3">
        <v>0</v>
      </c>
      <c r="M100" s="3">
        <v>0</v>
      </c>
      <c r="N100" s="3">
        <v>6</v>
      </c>
      <c r="O100" s="3">
        <v>8</v>
      </c>
      <c r="P100" s="3">
        <v>6</v>
      </c>
      <c r="Q100" s="3">
        <v>4</v>
      </c>
      <c r="R100" s="3">
        <v>11</v>
      </c>
      <c r="S100" s="3">
        <v>1</v>
      </c>
      <c r="T100" s="3">
        <v>0</v>
      </c>
      <c r="U100" s="13">
        <f t="shared" si="27"/>
        <v>0.5142857142857142</v>
      </c>
      <c r="V100" s="13">
        <f t="shared" si="28"/>
        <v>0.34782608695652173</v>
      </c>
      <c r="W100" s="13">
        <f t="shared" si="29"/>
        <v>0.862111801242236</v>
      </c>
      <c r="X100" s="14">
        <f t="shared" si="30"/>
        <v>0.2608695652173913</v>
      </c>
      <c r="Y100" s="37">
        <v>0.375</v>
      </c>
      <c r="Z100" s="10" t="str">
        <f t="shared" si="26"/>
        <v>김형준</v>
      </c>
    </row>
    <row r="101" spans="1:26" ht="15" customHeight="1">
      <c r="A101" s="3" t="s">
        <v>296</v>
      </c>
      <c r="B101" s="3">
        <v>14</v>
      </c>
      <c r="C101" s="3" t="s">
        <v>180</v>
      </c>
      <c r="D101" s="10" t="s">
        <v>181</v>
      </c>
      <c r="E101" s="3">
        <v>10</v>
      </c>
      <c r="F101" s="36">
        <v>45</v>
      </c>
      <c r="G101" s="36">
        <v>38</v>
      </c>
      <c r="H101" s="3">
        <v>16</v>
      </c>
      <c r="I101" s="3">
        <v>17</v>
      </c>
      <c r="J101" s="3">
        <v>9</v>
      </c>
      <c r="K101" s="3">
        <v>3</v>
      </c>
      <c r="L101" s="3">
        <v>2</v>
      </c>
      <c r="M101" s="3">
        <v>3</v>
      </c>
      <c r="N101" s="3">
        <v>20</v>
      </c>
      <c r="O101" s="3">
        <v>4</v>
      </c>
      <c r="P101" s="3">
        <v>6</v>
      </c>
      <c r="Q101" s="3">
        <v>0</v>
      </c>
      <c r="R101" s="3">
        <v>7</v>
      </c>
      <c r="S101" s="3">
        <v>0</v>
      </c>
      <c r="T101" s="3">
        <v>3</v>
      </c>
      <c r="U101" s="13">
        <f t="shared" si="27"/>
        <v>0.4666666666666667</v>
      </c>
      <c r="V101" s="13">
        <f t="shared" si="28"/>
        <v>0.868421052631579</v>
      </c>
      <c r="W101" s="13">
        <f t="shared" si="29"/>
        <v>1.3350877192982455</v>
      </c>
      <c r="X101" s="14">
        <f t="shared" si="30"/>
        <v>0.4473684210526316</v>
      </c>
      <c r="Y101" s="37">
        <v>0.4</v>
      </c>
      <c r="Z101" s="10" t="str">
        <f t="shared" si="26"/>
        <v>이규환</v>
      </c>
    </row>
    <row r="102" spans="1:26" ht="15" customHeight="1">
      <c r="A102" s="3" t="s">
        <v>296</v>
      </c>
      <c r="B102" s="3">
        <v>15</v>
      </c>
      <c r="C102" s="3" t="s">
        <v>182</v>
      </c>
      <c r="D102" s="10" t="s">
        <v>183</v>
      </c>
      <c r="E102" s="3">
        <v>9</v>
      </c>
      <c r="F102" s="36">
        <v>34</v>
      </c>
      <c r="G102" s="36">
        <v>30</v>
      </c>
      <c r="H102" s="3">
        <v>7</v>
      </c>
      <c r="I102" s="3">
        <v>10</v>
      </c>
      <c r="J102" s="3">
        <v>9</v>
      </c>
      <c r="K102" s="3">
        <v>1</v>
      </c>
      <c r="L102" s="3">
        <v>0</v>
      </c>
      <c r="M102" s="3">
        <v>0</v>
      </c>
      <c r="N102" s="3">
        <v>9</v>
      </c>
      <c r="O102" s="3">
        <v>3</v>
      </c>
      <c r="P102" s="3">
        <v>4</v>
      </c>
      <c r="Q102" s="3">
        <v>1</v>
      </c>
      <c r="R102" s="3">
        <v>5</v>
      </c>
      <c r="S102" s="3">
        <v>0</v>
      </c>
      <c r="T102" s="3">
        <v>0</v>
      </c>
      <c r="U102" s="13">
        <f t="shared" si="27"/>
        <v>0.4117647058823529</v>
      </c>
      <c r="V102" s="13">
        <f t="shared" si="28"/>
        <v>0.36666666666666664</v>
      </c>
      <c r="W102" s="13">
        <f t="shared" si="29"/>
        <v>0.7784313725490195</v>
      </c>
      <c r="X102" s="14">
        <f t="shared" si="30"/>
        <v>0.3333333333333333</v>
      </c>
      <c r="Y102" s="37">
        <v>0.444</v>
      </c>
      <c r="Z102" s="10" t="str">
        <f t="shared" si="26"/>
        <v>전의진</v>
      </c>
    </row>
    <row r="103" spans="1:26" ht="15" customHeight="1">
      <c r="A103" s="3" t="s">
        <v>296</v>
      </c>
      <c r="B103" s="3">
        <v>17</v>
      </c>
      <c r="C103" s="3" t="s">
        <v>184</v>
      </c>
      <c r="D103" s="10" t="s">
        <v>185</v>
      </c>
      <c r="E103" s="3">
        <v>1</v>
      </c>
      <c r="F103" s="36">
        <v>5</v>
      </c>
      <c r="G103" s="36">
        <v>4</v>
      </c>
      <c r="H103" s="3">
        <v>2</v>
      </c>
      <c r="I103" s="3">
        <v>1</v>
      </c>
      <c r="J103" s="3">
        <v>0</v>
      </c>
      <c r="K103" s="3">
        <v>1</v>
      </c>
      <c r="L103" s="3">
        <v>0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1</v>
      </c>
      <c r="S103" s="3">
        <v>0</v>
      </c>
      <c r="T103" s="3">
        <v>0</v>
      </c>
      <c r="U103" s="13"/>
      <c r="V103" s="13"/>
      <c r="W103" s="13"/>
      <c r="X103" s="14"/>
      <c r="Y103" s="37">
        <v>0</v>
      </c>
      <c r="Z103" s="10" t="str">
        <f t="shared" si="26"/>
        <v>김재익</v>
      </c>
    </row>
    <row r="104" spans="1:26" ht="15" customHeight="1">
      <c r="A104" s="3" t="s">
        <v>296</v>
      </c>
      <c r="B104" s="3">
        <v>21</v>
      </c>
      <c r="C104" s="3" t="s">
        <v>186</v>
      </c>
      <c r="D104" s="10" t="s">
        <v>187</v>
      </c>
      <c r="E104" s="3">
        <v>8</v>
      </c>
      <c r="F104" s="36">
        <v>32</v>
      </c>
      <c r="G104" s="36">
        <v>22</v>
      </c>
      <c r="H104" s="3">
        <v>7</v>
      </c>
      <c r="I104" s="3">
        <v>7</v>
      </c>
      <c r="J104" s="3">
        <v>6</v>
      </c>
      <c r="K104" s="3">
        <v>1</v>
      </c>
      <c r="L104" s="3">
        <v>0</v>
      </c>
      <c r="M104" s="3">
        <v>0</v>
      </c>
      <c r="N104" s="3">
        <v>8</v>
      </c>
      <c r="O104" s="3">
        <v>10</v>
      </c>
      <c r="P104" s="3">
        <v>2</v>
      </c>
      <c r="Q104" s="3">
        <v>0</v>
      </c>
      <c r="R104" s="3">
        <v>8</v>
      </c>
      <c r="S104" s="3">
        <v>0</v>
      </c>
      <c r="T104" s="3">
        <v>0</v>
      </c>
      <c r="U104" s="13">
        <f>(I104+O104+Q104)/F104</f>
        <v>0.53125</v>
      </c>
      <c r="V104" s="13">
        <f>(J104+2*K104+3*L104+4*M104)/G104</f>
        <v>0.36363636363636365</v>
      </c>
      <c r="W104" s="13">
        <f>U104+V104</f>
        <v>0.8948863636363636</v>
      </c>
      <c r="X104" s="14">
        <f>I104/G104</f>
        <v>0.3181818181818182</v>
      </c>
      <c r="Y104" s="37">
        <v>0.417</v>
      </c>
      <c r="Z104" s="10" t="str">
        <f t="shared" si="26"/>
        <v>정우철</v>
      </c>
    </row>
    <row r="105" spans="1:26" ht="15" customHeight="1">
      <c r="A105" s="3" t="s">
        <v>296</v>
      </c>
      <c r="B105" s="3">
        <v>23</v>
      </c>
      <c r="C105" s="3" t="s">
        <v>188</v>
      </c>
      <c r="D105" s="10" t="s">
        <v>189</v>
      </c>
      <c r="E105" s="3">
        <v>13</v>
      </c>
      <c r="F105" s="36">
        <v>58</v>
      </c>
      <c r="G105" s="36">
        <v>39</v>
      </c>
      <c r="H105" s="3">
        <v>10</v>
      </c>
      <c r="I105" s="3">
        <v>8</v>
      </c>
      <c r="J105" s="3">
        <v>6</v>
      </c>
      <c r="K105" s="3">
        <v>1</v>
      </c>
      <c r="L105" s="3">
        <v>1</v>
      </c>
      <c r="M105" s="3">
        <v>0</v>
      </c>
      <c r="N105" s="3">
        <v>8</v>
      </c>
      <c r="O105" s="3">
        <v>17</v>
      </c>
      <c r="P105" s="3">
        <v>15</v>
      </c>
      <c r="Q105" s="3">
        <v>2</v>
      </c>
      <c r="R105" s="3">
        <v>15</v>
      </c>
      <c r="S105" s="3">
        <v>0</v>
      </c>
      <c r="T105" s="3">
        <v>0</v>
      </c>
      <c r="U105" s="13">
        <f>(I105+O105+Q105)/F105</f>
        <v>0.46551724137931033</v>
      </c>
      <c r="V105" s="13">
        <f>(J105+2*K105+3*L105+4*M105)/G105</f>
        <v>0.28205128205128205</v>
      </c>
      <c r="W105" s="13">
        <f>U105+V105</f>
        <v>0.7475685234305924</v>
      </c>
      <c r="X105" s="14">
        <f>I105/G105</f>
        <v>0.20512820512820512</v>
      </c>
      <c r="Y105" s="37">
        <v>0.174</v>
      </c>
      <c r="Z105" s="10" t="str">
        <f t="shared" si="26"/>
        <v>황철중</v>
      </c>
    </row>
    <row r="106" spans="1:26" ht="15" customHeight="1">
      <c r="A106" s="3" t="s">
        <v>296</v>
      </c>
      <c r="B106" s="3">
        <v>31</v>
      </c>
      <c r="C106" s="3" t="s">
        <v>190</v>
      </c>
      <c r="D106" s="10" t="s">
        <v>297</v>
      </c>
      <c r="E106" s="3">
        <v>2</v>
      </c>
      <c r="F106" s="36">
        <v>5</v>
      </c>
      <c r="G106" s="36">
        <v>4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3</v>
      </c>
      <c r="Q106" s="3">
        <v>0</v>
      </c>
      <c r="R106" s="3">
        <v>1</v>
      </c>
      <c r="S106" s="3">
        <v>0</v>
      </c>
      <c r="T106" s="3">
        <v>0</v>
      </c>
      <c r="U106" s="13"/>
      <c r="V106" s="13"/>
      <c r="W106" s="13"/>
      <c r="X106" s="14"/>
      <c r="Y106" s="37">
        <v>0</v>
      </c>
      <c r="Z106" s="10" t="str">
        <f t="shared" si="26"/>
        <v>김재학</v>
      </c>
    </row>
    <row r="107" spans="1:26" ht="15" customHeight="1">
      <c r="A107" s="3" t="s">
        <v>296</v>
      </c>
      <c r="B107" s="3">
        <v>33</v>
      </c>
      <c r="C107" s="3" t="s">
        <v>191</v>
      </c>
      <c r="D107" s="10" t="s">
        <v>191</v>
      </c>
      <c r="E107" s="3">
        <v>4</v>
      </c>
      <c r="F107" s="36">
        <v>11</v>
      </c>
      <c r="G107" s="36">
        <v>8</v>
      </c>
      <c r="H107" s="3">
        <v>2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2</v>
      </c>
      <c r="O107" s="3">
        <v>3</v>
      </c>
      <c r="P107" s="3">
        <v>4</v>
      </c>
      <c r="Q107" s="3">
        <v>0</v>
      </c>
      <c r="R107" s="3">
        <v>0</v>
      </c>
      <c r="S107" s="3">
        <v>0</v>
      </c>
      <c r="T107" s="3">
        <v>0</v>
      </c>
      <c r="U107" s="13">
        <f>(I107+O107+Q107)/F107</f>
        <v>0.45454545454545453</v>
      </c>
      <c r="V107" s="13">
        <f>(J107+2*K107+3*L107+4*M107)/G107</f>
        <v>0.375</v>
      </c>
      <c r="W107" s="13">
        <f>U107+V107</f>
        <v>0.8295454545454546</v>
      </c>
      <c r="X107" s="14">
        <f>I107/G107</f>
        <v>0.25</v>
      </c>
      <c r="Y107" s="37">
        <v>0.2</v>
      </c>
      <c r="Z107" s="10" t="str">
        <f t="shared" si="26"/>
        <v>Sang Ha</v>
      </c>
    </row>
    <row r="108" spans="1:26" ht="15" customHeight="1">
      <c r="A108" s="3" t="s">
        <v>296</v>
      </c>
      <c r="B108" s="3">
        <v>34</v>
      </c>
      <c r="C108" s="3" t="s">
        <v>192</v>
      </c>
      <c r="D108" s="10" t="s">
        <v>193</v>
      </c>
      <c r="E108" s="3">
        <v>4</v>
      </c>
      <c r="F108" s="36">
        <v>16</v>
      </c>
      <c r="G108" s="36">
        <v>13</v>
      </c>
      <c r="H108" s="3">
        <v>4</v>
      </c>
      <c r="I108" s="3">
        <v>2</v>
      </c>
      <c r="J108" s="3">
        <v>1</v>
      </c>
      <c r="K108" s="3">
        <v>1</v>
      </c>
      <c r="L108" s="3">
        <v>0</v>
      </c>
      <c r="M108" s="3">
        <v>0</v>
      </c>
      <c r="N108" s="3">
        <v>3</v>
      </c>
      <c r="O108" s="3">
        <v>3</v>
      </c>
      <c r="P108" s="3">
        <v>2</v>
      </c>
      <c r="Q108" s="3">
        <v>0</v>
      </c>
      <c r="R108" s="3">
        <v>6</v>
      </c>
      <c r="S108" s="3">
        <v>0</v>
      </c>
      <c r="T108" s="3">
        <v>0</v>
      </c>
      <c r="U108" s="13">
        <f>(I108+O108+Q108)/F108</f>
        <v>0.3125</v>
      </c>
      <c r="V108" s="13">
        <f>(J108+2*K108+3*L108+4*M108)/G108</f>
        <v>0.23076923076923078</v>
      </c>
      <c r="W108" s="13">
        <f>U108+V108</f>
        <v>0.5432692307692308</v>
      </c>
      <c r="X108" s="14">
        <f>I108/G108</f>
        <v>0.15384615384615385</v>
      </c>
      <c r="Y108" s="37">
        <v>0.222</v>
      </c>
      <c r="Z108" s="10" t="str">
        <f t="shared" si="26"/>
        <v>김봉익</v>
      </c>
    </row>
    <row r="109" spans="1:26" ht="15" customHeight="1">
      <c r="A109" s="3" t="s">
        <v>296</v>
      </c>
      <c r="B109" s="3">
        <v>40</v>
      </c>
      <c r="C109" s="3" t="s">
        <v>194</v>
      </c>
      <c r="D109" s="10" t="s">
        <v>195</v>
      </c>
      <c r="U109" s="13"/>
      <c r="V109" s="13"/>
      <c r="W109" s="13"/>
      <c r="X109" s="14"/>
      <c r="Z109" s="10" t="str">
        <f t="shared" si="26"/>
        <v>정승원</v>
      </c>
    </row>
    <row r="110" spans="1:26" ht="15" customHeight="1">
      <c r="A110" s="3" t="s">
        <v>296</v>
      </c>
      <c r="B110" s="3">
        <v>44</v>
      </c>
      <c r="C110" s="3" t="s">
        <v>196</v>
      </c>
      <c r="D110" s="10" t="s">
        <v>197</v>
      </c>
      <c r="E110" s="3">
        <v>2</v>
      </c>
      <c r="F110" s="36">
        <v>8</v>
      </c>
      <c r="G110" s="36">
        <v>6</v>
      </c>
      <c r="H110" s="3">
        <v>2</v>
      </c>
      <c r="I110" s="3">
        <v>2</v>
      </c>
      <c r="J110" s="3">
        <v>1</v>
      </c>
      <c r="K110" s="3">
        <v>1</v>
      </c>
      <c r="L110" s="3">
        <v>0</v>
      </c>
      <c r="M110" s="3">
        <v>0</v>
      </c>
      <c r="N110" s="3">
        <v>2</v>
      </c>
      <c r="O110" s="3">
        <v>2</v>
      </c>
      <c r="P110" s="3">
        <v>0</v>
      </c>
      <c r="Q110" s="3">
        <v>0</v>
      </c>
      <c r="R110" s="3">
        <v>1</v>
      </c>
      <c r="S110" s="3">
        <v>0</v>
      </c>
      <c r="T110" s="3">
        <v>0</v>
      </c>
      <c r="U110" s="13">
        <f>(I110+O110+Q110)/F110</f>
        <v>0.5</v>
      </c>
      <c r="V110" s="13">
        <f>(J110+2*K110+3*L110+4*M110)/G110</f>
        <v>0.5</v>
      </c>
      <c r="W110" s="13">
        <f>U110+V110</f>
        <v>1</v>
      </c>
      <c r="X110" s="14">
        <f>I110/G110</f>
        <v>0.3333333333333333</v>
      </c>
      <c r="Y110" s="37">
        <v>0.5</v>
      </c>
      <c r="Z110" s="10" t="str">
        <f t="shared" si="26"/>
        <v>김경중</v>
      </c>
    </row>
    <row r="111" spans="1:26" ht="15" customHeight="1">
      <c r="A111" s="3" t="s">
        <v>296</v>
      </c>
      <c r="B111" s="3">
        <v>47</v>
      </c>
      <c r="C111" s="3" t="s">
        <v>198</v>
      </c>
      <c r="D111" s="10" t="s">
        <v>199</v>
      </c>
      <c r="E111" s="3">
        <v>12</v>
      </c>
      <c r="F111" s="36">
        <v>44</v>
      </c>
      <c r="G111" s="36">
        <v>31</v>
      </c>
      <c r="H111" s="3">
        <v>9</v>
      </c>
      <c r="I111" s="3">
        <v>5</v>
      </c>
      <c r="J111" s="3">
        <v>3</v>
      </c>
      <c r="K111" s="3">
        <v>2</v>
      </c>
      <c r="L111" s="3">
        <v>0</v>
      </c>
      <c r="M111" s="3">
        <v>0</v>
      </c>
      <c r="N111" s="3">
        <v>8</v>
      </c>
      <c r="O111" s="3">
        <v>9</v>
      </c>
      <c r="P111" s="3">
        <v>6</v>
      </c>
      <c r="Q111" s="3">
        <v>4</v>
      </c>
      <c r="R111" s="3">
        <v>4</v>
      </c>
      <c r="S111" s="3">
        <v>1</v>
      </c>
      <c r="T111" s="3">
        <v>0</v>
      </c>
      <c r="U111" s="13">
        <f>(I111+O111+Q111)/F111</f>
        <v>0.4090909090909091</v>
      </c>
      <c r="V111" s="13">
        <f>(J111+2*K111+3*L111+4*M111)/G111</f>
        <v>0.22580645161290322</v>
      </c>
      <c r="W111" s="13">
        <f>U111+V111</f>
        <v>0.6348973607038123</v>
      </c>
      <c r="X111" s="14">
        <f>I111/G111</f>
        <v>0.16129032258064516</v>
      </c>
      <c r="Y111" s="37">
        <v>0.188</v>
      </c>
      <c r="Z111" s="10" t="str">
        <f t="shared" si="26"/>
        <v>김우재</v>
      </c>
    </row>
    <row r="112" spans="1:26" ht="15" customHeight="1">
      <c r="A112" s="3" t="s">
        <v>296</v>
      </c>
      <c r="B112" s="3">
        <v>51</v>
      </c>
      <c r="C112" s="3" t="s">
        <v>200</v>
      </c>
      <c r="D112" s="10" t="s">
        <v>201</v>
      </c>
      <c r="E112" s="3">
        <v>9</v>
      </c>
      <c r="F112" s="36">
        <v>37</v>
      </c>
      <c r="G112" s="36">
        <v>30</v>
      </c>
      <c r="H112" s="3">
        <v>14</v>
      </c>
      <c r="I112" s="3">
        <v>10</v>
      </c>
      <c r="J112" s="3">
        <v>5</v>
      </c>
      <c r="K112" s="3">
        <v>5</v>
      </c>
      <c r="L112" s="3">
        <v>0</v>
      </c>
      <c r="M112" s="3">
        <v>0</v>
      </c>
      <c r="N112" s="3">
        <v>4</v>
      </c>
      <c r="O112" s="3">
        <v>6</v>
      </c>
      <c r="P112" s="3">
        <v>5</v>
      </c>
      <c r="Q112" s="3">
        <v>1</v>
      </c>
      <c r="R112" s="3">
        <v>8</v>
      </c>
      <c r="S112" s="3">
        <v>0</v>
      </c>
      <c r="T112" s="3">
        <v>0</v>
      </c>
      <c r="U112" s="13">
        <f>(I112+O112+Q112)/F112</f>
        <v>0.4594594594594595</v>
      </c>
      <c r="V112" s="13">
        <f>(J112+2*K112+3*L112+4*M112)/G112</f>
        <v>0.5</v>
      </c>
      <c r="W112" s="13">
        <f>U112+V112</f>
        <v>0.9594594594594594</v>
      </c>
      <c r="X112" s="14">
        <f>I112/G112</f>
        <v>0.3333333333333333</v>
      </c>
      <c r="Y112" s="37">
        <v>0.2</v>
      </c>
      <c r="Z112" s="10" t="str">
        <f t="shared" si="26"/>
        <v>이창화</v>
      </c>
    </row>
    <row r="113" spans="1:26" ht="15" customHeight="1">
      <c r="A113" s="3" t="s">
        <v>296</v>
      </c>
      <c r="B113" s="3">
        <v>80</v>
      </c>
      <c r="C113" s="3" t="s">
        <v>202</v>
      </c>
      <c r="D113" s="10" t="s">
        <v>203</v>
      </c>
      <c r="E113" s="3">
        <v>2</v>
      </c>
      <c r="F113" s="36">
        <v>4</v>
      </c>
      <c r="G113" s="36">
        <v>3</v>
      </c>
      <c r="H113" s="3">
        <v>2</v>
      </c>
      <c r="I113" s="3">
        <v>2</v>
      </c>
      <c r="J113" s="3">
        <v>2</v>
      </c>
      <c r="K113" s="3">
        <v>0</v>
      </c>
      <c r="L113" s="3">
        <v>0</v>
      </c>
      <c r="M113" s="3">
        <v>0</v>
      </c>
      <c r="N113" s="3">
        <v>1</v>
      </c>
      <c r="O113" s="3">
        <v>1</v>
      </c>
      <c r="P113" s="3">
        <v>1</v>
      </c>
      <c r="Q113" s="3">
        <v>0</v>
      </c>
      <c r="R113" s="3">
        <v>2</v>
      </c>
      <c r="S113" s="3">
        <v>0</v>
      </c>
      <c r="T113" s="3">
        <v>0</v>
      </c>
      <c r="U113" s="13"/>
      <c r="V113" s="13"/>
      <c r="W113" s="13"/>
      <c r="X113" s="14"/>
      <c r="Y113" s="37">
        <v>0.5</v>
      </c>
      <c r="Z113" s="10" t="str">
        <f t="shared" si="26"/>
        <v>조태용</v>
      </c>
    </row>
    <row r="114" spans="1:26" ht="15" customHeight="1">
      <c r="A114" s="3" t="s">
        <v>296</v>
      </c>
      <c r="B114" s="3">
        <v>94</v>
      </c>
      <c r="C114" s="3" t="s">
        <v>204</v>
      </c>
      <c r="D114" s="10" t="s">
        <v>205</v>
      </c>
      <c r="E114" s="3">
        <v>8</v>
      </c>
      <c r="F114" s="36">
        <v>12</v>
      </c>
      <c r="G114" s="36">
        <v>11</v>
      </c>
      <c r="H114" s="3">
        <v>4</v>
      </c>
      <c r="I114" s="3">
        <v>5</v>
      </c>
      <c r="J114" s="3">
        <v>5</v>
      </c>
      <c r="K114" s="3">
        <v>0</v>
      </c>
      <c r="L114" s="3">
        <v>0</v>
      </c>
      <c r="M114" s="3">
        <v>0</v>
      </c>
      <c r="N114" s="3">
        <v>5</v>
      </c>
      <c r="O114" s="3">
        <v>1</v>
      </c>
      <c r="P114" s="3">
        <v>0</v>
      </c>
      <c r="Q114" s="3">
        <v>0</v>
      </c>
      <c r="R114" s="3">
        <v>3</v>
      </c>
      <c r="S114" s="3">
        <v>1</v>
      </c>
      <c r="T114" s="3">
        <v>0</v>
      </c>
      <c r="U114" s="13">
        <f>(I114+O114+Q114)/F114</f>
        <v>0.5</v>
      </c>
      <c r="V114" s="13">
        <f>(J114+2*K114+3*L114+4*M114)/G114</f>
        <v>0.45454545454545453</v>
      </c>
      <c r="W114" s="13">
        <f>U114+V114</f>
        <v>0.9545454545454546</v>
      </c>
      <c r="X114" s="14">
        <f>I114/G114</f>
        <v>0.45454545454545453</v>
      </c>
      <c r="Y114" s="37">
        <v>0.429</v>
      </c>
      <c r="Z114" s="10" t="str">
        <f t="shared" si="26"/>
        <v>정기석</v>
      </c>
    </row>
    <row r="115" spans="1:26" ht="15" customHeight="1">
      <c r="A115" s="3" t="s">
        <v>296</v>
      </c>
      <c r="B115" s="3">
        <v>99</v>
      </c>
      <c r="C115" s="3" t="s">
        <v>206</v>
      </c>
      <c r="D115" s="10" t="s">
        <v>207</v>
      </c>
      <c r="E115" s="3">
        <v>10</v>
      </c>
      <c r="F115" s="36">
        <v>29</v>
      </c>
      <c r="G115" s="36">
        <v>23</v>
      </c>
      <c r="H115" s="3">
        <v>2</v>
      </c>
      <c r="I115" s="3">
        <v>3</v>
      </c>
      <c r="J115" s="3">
        <v>3</v>
      </c>
      <c r="K115" s="3">
        <v>0</v>
      </c>
      <c r="L115" s="3">
        <v>0</v>
      </c>
      <c r="M115" s="3">
        <v>0</v>
      </c>
      <c r="N115" s="3">
        <v>2</v>
      </c>
      <c r="O115" s="3">
        <v>2</v>
      </c>
      <c r="P115" s="3">
        <v>9</v>
      </c>
      <c r="Q115" s="3">
        <v>4</v>
      </c>
      <c r="R115" s="3">
        <v>6</v>
      </c>
      <c r="S115" s="3">
        <v>1</v>
      </c>
      <c r="T115" s="3">
        <v>0</v>
      </c>
      <c r="U115" s="13">
        <f>(I115+O115+Q115)/F115</f>
        <v>0.3103448275862069</v>
      </c>
      <c r="V115" s="13">
        <f>(J115+2*K115+3*L115+4*M115)/G115</f>
        <v>0.13043478260869565</v>
      </c>
      <c r="W115" s="13">
        <f>U115+V115</f>
        <v>0.4407796101949025</v>
      </c>
      <c r="X115" s="14">
        <f>I115/G115</f>
        <v>0.13043478260869565</v>
      </c>
      <c r="Y115" s="37">
        <v>0.077</v>
      </c>
      <c r="Z115" s="10" t="str">
        <f t="shared" si="26"/>
        <v>전진형</v>
      </c>
    </row>
    <row r="116" spans="1:26" s="29" customFormat="1" ht="15" customHeight="1">
      <c r="A116" s="21" t="s">
        <v>298</v>
      </c>
      <c r="B116" s="21"/>
      <c r="C116" s="22"/>
      <c r="D116" s="22"/>
      <c r="E116" s="23">
        <f>MAX(E93:E115)</f>
        <v>13</v>
      </c>
      <c r="F116" s="24">
        <f aca="true" t="shared" si="31" ref="F116:T116">SUM(F90:F115)</f>
        <v>650</v>
      </c>
      <c r="G116" s="24">
        <f t="shared" si="31"/>
        <v>484</v>
      </c>
      <c r="H116" s="24">
        <f t="shared" si="31"/>
        <v>173</v>
      </c>
      <c r="I116" s="24">
        <f t="shared" si="31"/>
        <v>147</v>
      </c>
      <c r="J116" s="24">
        <f t="shared" si="31"/>
        <v>105</v>
      </c>
      <c r="K116" s="24">
        <f t="shared" si="31"/>
        <v>29</v>
      </c>
      <c r="L116" s="24">
        <f t="shared" si="31"/>
        <v>4</v>
      </c>
      <c r="M116" s="24">
        <f t="shared" si="31"/>
        <v>8</v>
      </c>
      <c r="N116" s="24">
        <f t="shared" si="31"/>
        <v>146</v>
      </c>
      <c r="O116" s="24">
        <f t="shared" si="31"/>
        <v>118</v>
      </c>
      <c r="P116" s="24">
        <f t="shared" si="31"/>
        <v>97</v>
      </c>
      <c r="Q116" s="24">
        <f t="shared" si="31"/>
        <v>42</v>
      </c>
      <c r="R116" s="24">
        <f t="shared" si="31"/>
        <v>155</v>
      </c>
      <c r="S116" s="24">
        <f t="shared" si="31"/>
        <v>8</v>
      </c>
      <c r="T116" s="24">
        <f t="shared" si="31"/>
        <v>6</v>
      </c>
      <c r="U116" s="25">
        <f>(I116+O116+Q116)/F116</f>
        <v>0.4723076923076923</v>
      </c>
      <c r="V116" s="25">
        <f>(J116+2*K116+3*L116+4*M116)/G116</f>
        <v>0.42768595041322316</v>
      </c>
      <c r="W116" s="25">
        <f>U116+V116</f>
        <v>0.8999936427209154</v>
      </c>
      <c r="X116" s="26">
        <f>I116/G116</f>
        <v>0.3037190082644628</v>
      </c>
      <c r="Y116" s="25">
        <v>0.31153846153846154</v>
      </c>
      <c r="Z116" s="27"/>
    </row>
    <row r="117" spans="4:26" ht="15" customHeight="1">
      <c r="D117" s="31"/>
      <c r="F117" s="38"/>
      <c r="G117" s="38"/>
      <c r="U117" s="39"/>
      <c r="X117" s="40"/>
      <c r="Z117" s="40"/>
    </row>
    <row r="118" spans="1:25" s="1" customFormat="1" ht="15" customHeight="1">
      <c r="A118" s="1" t="s">
        <v>249</v>
      </c>
      <c r="B118" s="1" t="s">
        <v>250</v>
      </c>
      <c r="C118" s="1" t="s">
        <v>0</v>
      </c>
      <c r="D118" s="1" t="s">
        <v>251</v>
      </c>
      <c r="E118" s="1" t="s">
        <v>1</v>
      </c>
      <c r="F118" s="1" t="s">
        <v>2</v>
      </c>
      <c r="G118" s="1" t="s">
        <v>3</v>
      </c>
      <c r="H118" s="1" t="s">
        <v>4</v>
      </c>
      <c r="I118" s="1" t="s">
        <v>5</v>
      </c>
      <c r="J118" s="1" t="s">
        <v>6</v>
      </c>
      <c r="K118" s="1" t="s">
        <v>7</v>
      </c>
      <c r="L118" s="1" t="s">
        <v>8</v>
      </c>
      <c r="M118" s="1" t="s">
        <v>9</v>
      </c>
      <c r="N118" s="1" t="s">
        <v>10</v>
      </c>
      <c r="O118" s="1" t="s">
        <v>11</v>
      </c>
      <c r="P118" s="1" t="s">
        <v>12</v>
      </c>
      <c r="Q118" s="1" t="s">
        <v>13</v>
      </c>
      <c r="R118" s="1" t="s">
        <v>14</v>
      </c>
      <c r="S118" s="1" t="s">
        <v>15</v>
      </c>
      <c r="T118" s="1" t="s">
        <v>16</v>
      </c>
      <c r="U118" s="2" t="s">
        <v>17</v>
      </c>
      <c r="V118" s="1" t="s">
        <v>18</v>
      </c>
      <c r="W118" s="1" t="s">
        <v>252</v>
      </c>
      <c r="X118" s="1" t="s">
        <v>253</v>
      </c>
      <c r="Y118" s="1" t="s">
        <v>254</v>
      </c>
    </row>
    <row r="119" spans="1:25" ht="15" customHeight="1">
      <c r="A119" s="3" t="s">
        <v>255</v>
      </c>
      <c r="C119" s="3" t="s">
        <v>256</v>
      </c>
      <c r="D119" s="4" t="s">
        <v>257</v>
      </c>
      <c r="E119" s="5" t="s">
        <v>258</v>
      </c>
      <c r="F119" s="6" t="s">
        <v>259</v>
      </c>
      <c r="G119" s="6" t="s">
        <v>260</v>
      </c>
      <c r="H119" s="5" t="s">
        <v>261</v>
      </c>
      <c r="I119" s="5" t="s">
        <v>262</v>
      </c>
      <c r="J119" s="5" t="s">
        <v>263</v>
      </c>
      <c r="K119" s="5" t="s">
        <v>264</v>
      </c>
      <c r="L119" s="5" t="s">
        <v>265</v>
      </c>
      <c r="M119" s="5" t="s">
        <v>266</v>
      </c>
      <c r="N119" s="5" t="s">
        <v>267</v>
      </c>
      <c r="O119" s="5" t="s">
        <v>268</v>
      </c>
      <c r="P119" s="5" t="s">
        <v>269</v>
      </c>
      <c r="Q119" s="5" t="s">
        <v>270</v>
      </c>
      <c r="R119" s="5" t="s">
        <v>271</v>
      </c>
      <c r="S119" s="5" t="s">
        <v>272</v>
      </c>
      <c r="T119" s="5" t="s">
        <v>273</v>
      </c>
      <c r="U119" s="7" t="s">
        <v>274</v>
      </c>
      <c r="V119" s="7" t="s">
        <v>275</v>
      </c>
      <c r="W119" s="7" t="s">
        <v>276</v>
      </c>
      <c r="X119" s="8" t="s">
        <v>277</v>
      </c>
      <c r="Y119" s="9" t="s">
        <v>278</v>
      </c>
    </row>
    <row r="120" spans="1:26" ht="15" customHeight="1">
      <c r="A120" s="3" t="s">
        <v>299</v>
      </c>
      <c r="B120" s="3">
        <v>1</v>
      </c>
      <c r="C120" s="3" t="s">
        <v>208</v>
      </c>
      <c r="D120" s="10" t="s">
        <v>209</v>
      </c>
      <c r="E120" s="3">
        <v>4</v>
      </c>
      <c r="F120" s="36">
        <v>13</v>
      </c>
      <c r="G120" s="36">
        <v>12</v>
      </c>
      <c r="H120" s="3">
        <v>2</v>
      </c>
      <c r="I120" s="3">
        <v>4</v>
      </c>
      <c r="J120" s="3">
        <v>4</v>
      </c>
      <c r="K120" s="3">
        <v>0</v>
      </c>
      <c r="L120" s="3">
        <v>0</v>
      </c>
      <c r="M120" s="3">
        <v>0</v>
      </c>
      <c r="N120" s="3">
        <v>2</v>
      </c>
      <c r="O120" s="3">
        <v>1</v>
      </c>
      <c r="P120" s="3">
        <v>5</v>
      </c>
      <c r="Q120" s="3">
        <v>0</v>
      </c>
      <c r="R120" s="3">
        <v>3</v>
      </c>
      <c r="S120" s="3">
        <v>0</v>
      </c>
      <c r="T120" s="3">
        <v>0</v>
      </c>
      <c r="U120" s="13">
        <f>(I120+O120+Q120)/F120</f>
        <v>0.38461538461538464</v>
      </c>
      <c r="V120" s="13">
        <f>(J120+2*K120+3*L120+4*M120)/G120</f>
        <v>0.3333333333333333</v>
      </c>
      <c r="W120" s="13">
        <f>U120+V120</f>
        <v>0.717948717948718</v>
      </c>
      <c r="X120" s="14">
        <f>I120/G120</f>
        <v>0.3333333333333333</v>
      </c>
      <c r="Y120" s="13">
        <v>0.571</v>
      </c>
      <c r="Z120" s="10" t="str">
        <f aca="true" t="shared" si="32" ref="Z120:Z140">D120</f>
        <v>진성용</v>
      </c>
    </row>
    <row r="121" spans="1:26" ht="15" customHeight="1">
      <c r="A121" s="3" t="s">
        <v>299</v>
      </c>
      <c r="B121" s="3">
        <v>3</v>
      </c>
      <c r="C121" s="3" t="s">
        <v>210</v>
      </c>
      <c r="D121" s="10" t="s">
        <v>211</v>
      </c>
      <c r="U121" s="13"/>
      <c r="V121" s="13"/>
      <c r="W121" s="13"/>
      <c r="X121" s="14"/>
      <c r="Y121" s="13"/>
      <c r="Z121" s="10" t="str">
        <f t="shared" si="32"/>
        <v>서범석</v>
      </c>
    </row>
    <row r="122" spans="1:26" ht="15" customHeight="1">
      <c r="A122" s="3" t="s">
        <v>299</v>
      </c>
      <c r="B122" s="3">
        <v>7</v>
      </c>
      <c r="C122" s="3" t="s">
        <v>212</v>
      </c>
      <c r="D122" s="10" t="s">
        <v>213</v>
      </c>
      <c r="E122" s="3">
        <v>8</v>
      </c>
      <c r="F122" s="36">
        <v>43</v>
      </c>
      <c r="G122" s="36">
        <v>34</v>
      </c>
      <c r="H122" s="3">
        <v>9</v>
      </c>
      <c r="I122" s="3">
        <v>12</v>
      </c>
      <c r="J122" s="3">
        <v>10</v>
      </c>
      <c r="K122" s="3">
        <v>1</v>
      </c>
      <c r="L122" s="3">
        <v>1</v>
      </c>
      <c r="M122" s="3">
        <v>0</v>
      </c>
      <c r="N122" s="3">
        <v>15</v>
      </c>
      <c r="O122" s="3">
        <v>6</v>
      </c>
      <c r="P122" s="3">
        <v>4</v>
      </c>
      <c r="Q122" s="3">
        <v>2</v>
      </c>
      <c r="R122" s="3">
        <v>15</v>
      </c>
      <c r="S122" s="3">
        <v>1</v>
      </c>
      <c r="T122" s="3">
        <v>1</v>
      </c>
      <c r="U122" s="13">
        <f aca="true" t="shared" si="33" ref="U122:U141">(I122+O122+Q122)/F122</f>
        <v>0.46511627906976744</v>
      </c>
      <c r="V122" s="13">
        <f aca="true" t="shared" si="34" ref="V122:V141">(J122+2*K122+3*L122+4*M122)/G122</f>
        <v>0.4411764705882353</v>
      </c>
      <c r="W122" s="13">
        <f aca="true" t="shared" si="35" ref="W122:W141">U122+V122</f>
        <v>0.9062927496580027</v>
      </c>
      <c r="X122" s="14">
        <f aca="true" t="shared" si="36" ref="X122:X141">I122/G122</f>
        <v>0.35294117647058826</v>
      </c>
      <c r="Y122" s="13">
        <v>0.45</v>
      </c>
      <c r="Z122" s="10" t="str">
        <f t="shared" si="32"/>
        <v>주민석</v>
      </c>
    </row>
    <row r="123" spans="1:26" ht="15" customHeight="1">
      <c r="A123" s="3" t="s">
        <v>299</v>
      </c>
      <c r="B123" s="3">
        <v>9</v>
      </c>
      <c r="C123" s="3" t="s">
        <v>214</v>
      </c>
      <c r="D123" s="10" t="s">
        <v>215</v>
      </c>
      <c r="E123" s="3">
        <v>8</v>
      </c>
      <c r="F123" s="36">
        <v>40</v>
      </c>
      <c r="G123" s="36">
        <v>30</v>
      </c>
      <c r="H123" s="3">
        <v>15</v>
      </c>
      <c r="I123" s="3">
        <v>9</v>
      </c>
      <c r="J123" s="3">
        <v>9</v>
      </c>
      <c r="K123" s="3">
        <v>0</v>
      </c>
      <c r="L123" s="3">
        <v>0</v>
      </c>
      <c r="M123" s="3">
        <v>0</v>
      </c>
      <c r="N123" s="3">
        <v>5</v>
      </c>
      <c r="O123" s="3">
        <v>8</v>
      </c>
      <c r="P123" s="3">
        <v>4</v>
      </c>
      <c r="Q123" s="3">
        <v>1</v>
      </c>
      <c r="R123" s="3">
        <v>20</v>
      </c>
      <c r="S123" s="3">
        <v>2</v>
      </c>
      <c r="T123" s="3">
        <v>1</v>
      </c>
      <c r="U123" s="13">
        <f t="shared" si="33"/>
        <v>0.45</v>
      </c>
      <c r="V123" s="13">
        <f t="shared" si="34"/>
        <v>0.3</v>
      </c>
      <c r="W123" s="13">
        <f t="shared" si="35"/>
        <v>0.75</v>
      </c>
      <c r="X123" s="14">
        <f t="shared" si="36"/>
        <v>0.3</v>
      </c>
      <c r="Y123" s="13">
        <v>0.333</v>
      </c>
      <c r="Z123" s="10" t="str">
        <f t="shared" si="32"/>
        <v>김성기</v>
      </c>
    </row>
    <row r="124" spans="1:26" ht="15" customHeight="1">
      <c r="A124" s="3" t="s">
        <v>300</v>
      </c>
      <c r="B124" s="3">
        <v>11</v>
      </c>
      <c r="C124" s="3" t="s">
        <v>216</v>
      </c>
      <c r="D124" s="10" t="s">
        <v>301</v>
      </c>
      <c r="E124" s="3">
        <v>2</v>
      </c>
      <c r="F124" s="36">
        <v>1</v>
      </c>
      <c r="G124" s="36">
        <v>1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13">
        <f t="shared" si="33"/>
        <v>0</v>
      </c>
      <c r="V124" s="13">
        <f t="shared" si="34"/>
        <v>0</v>
      </c>
      <c r="W124" s="13">
        <f t="shared" si="35"/>
        <v>0</v>
      </c>
      <c r="X124" s="14">
        <f t="shared" si="36"/>
        <v>0</v>
      </c>
      <c r="Y124" s="13">
        <v>0</v>
      </c>
      <c r="Z124" s="10" t="str">
        <f t="shared" si="32"/>
        <v>문명준</v>
      </c>
    </row>
    <row r="125" spans="1:26" ht="15" customHeight="1">
      <c r="A125" s="3" t="s">
        <v>299</v>
      </c>
      <c r="B125" s="3">
        <v>15</v>
      </c>
      <c r="C125" s="3" t="s">
        <v>217</v>
      </c>
      <c r="D125" s="10" t="s">
        <v>218</v>
      </c>
      <c r="E125" s="3">
        <v>6</v>
      </c>
      <c r="F125" s="36">
        <v>26</v>
      </c>
      <c r="G125" s="36">
        <v>24</v>
      </c>
      <c r="H125" s="3">
        <v>6</v>
      </c>
      <c r="I125" s="3">
        <v>6</v>
      </c>
      <c r="J125" s="3">
        <v>3</v>
      </c>
      <c r="K125" s="3">
        <v>1</v>
      </c>
      <c r="L125" s="3">
        <v>0</v>
      </c>
      <c r="M125" s="3">
        <v>2</v>
      </c>
      <c r="N125" s="3">
        <v>6</v>
      </c>
      <c r="O125" s="3">
        <v>1</v>
      </c>
      <c r="P125" s="3">
        <v>10</v>
      </c>
      <c r="Q125" s="3">
        <v>1</v>
      </c>
      <c r="R125" s="3">
        <v>5</v>
      </c>
      <c r="S125" s="3">
        <v>0</v>
      </c>
      <c r="T125" s="3">
        <v>0</v>
      </c>
      <c r="U125" s="13">
        <f t="shared" si="33"/>
        <v>0.3076923076923077</v>
      </c>
      <c r="V125" s="13">
        <f t="shared" si="34"/>
        <v>0.5416666666666666</v>
      </c>
      <c r="W125" s="13">
        <f t="shared" si="35"/>
        <v>0.8493589743589743</v>
      </c>
      <c r="X125" s="14">
        <f t="shared" si="36"/>
        <v>0.25</v>
      </c>
      <c r="Y125" s="13">
        <v>0.083</v>
      </c>
      <c r="Z125" s="10" t="str">
        <f t="shared" si="32"/>
        <v>이성욱</v>
      </c>
    </row>
    <row r="126" spans="1:26" ht="15" customHeight="1">
      <c r="A126" s="3" t="s">
        <v>299</v>
      </c>
      <c r="B126" s="3">
        <v>21</v>
      </c>
      <c r="C126" s="3" t="s">
        <v>219</v>
      </c>
      <c r="D126" s="10" t="s">
        <v>220</v>
      </c>
      <c r="E126" s="3">
        <v>14</v>
      </c>
      <c r="F126" s="36">
        <v>71</v>
      </c>
      <c r="G126" s="36">
        <v>66</v>
      </c>
      <c r="H126" s="3">
        <v>24</v>
      </c>
      <c r="I126" s="3">
        <v>26</v>
      </c>
      <c r="J126" s="3">
        <v>21</v>
      </c>
      <c r="K126" s="3">
        <v>4</v>
      </c>
      <c r="L126" s="3">
        <v>1</v>
      </c>
      <c r="M126" s="3">
        <v>0</v>
      </c>
      <c r="N126" s="3">
        <v>18</v>
      </c>
      <c r="O126" s="3">
        <v>5</v>
      </c>
      <c r="P126" s="3">
        <v>5</v>
      </c>
      <c r="Q126" s="3">
        <v>0</v>
      </c>
      <c r="R126" s="3">
        <v>25</v>
      </c>
      <c r="S126" s="3">
        <v>0</v>
      </c>
      <c r="T126" s="3">
        <v>0</v>
      </c>
      <c r="U126" s="13">
        <f t="shared" si="33"/>
        <v>0.43661971830985913</v>
      </c>
      <c r="V126" s="13">
        <f t="shared" si="34"/>
        <v>0.48484848484848486</v>
      </c>
      <c r="W126" s="13">
        <f t="shared" si="35"/>
        <v>0.921468203158344</v>
      </c>
      <c r="X126" s="14">
        <f t="shared" si="36"/>
        <v>0.3939393939393939</v>
      </c>
      <c r="Y126" s="13">
        <v>0.375</v>
      </c>
      <c r="Z126" s="10" t="str">
        <f t="shared" si="32"/>
        <v>이경민</v>
      </c>
    </row>
    <row r="127" spans="1:26" ht="15" customHeight="1">
      <c r="A127" s="3" t="s">
        <v>221</v>
      </c>
      <c r="B127" s="3">
        <v>23</v>
      </c>
      <c r="C127" s="3" t="s">
        <v>222</v>
      </c>
      <c r="D127" s="10" t="s">
        <v>223</v>
      </c>
      <c r="E127" s="3">
        <v>4</v>
      </c>
      <c r="F127" s="36">
        <v>23</v>
      </c>
      <c r="G127" s="36">
        <v>17</v>
      </c>
      <c r="H127" s="3">
        <v>9</v>
      </c>
      <c r="I127" s="3">
        <v>7</v>
      </c>
      <c r="J127" s="3">
        <v>3</v>
      </c>
      <c r="K127" s="3">
        <v>4</v>
      </c>
      <c r="L127" s="3">
        <v>0</v>
      </c>
      <c r="M127" s="3">
        <v>0</v>
      </c>
      <c r="N127" s="3">
        <v>5</v>
      </c>
      <c r="O127" s="3">
        <v>3</v>
      </c>
      <c r="P127" s="3">
        <v>1</v>
      </c>
      <c r="Q127" s="3">
        <v>2</v>
      </c>
      <c r="R127" s="3">
        <v>5</v>
      </c>
      <c r="S127" s="3">
        <v>0</v>
      </c>
      <c r="T127" s="3">
        <v>1</v>
      </c>
      <c r="U127" s="13">
        <f t="shared" si="33"/>
        <v>0.5217391304347826</v>
      </c>
      <c r="V127" s="13">
        <f t="shared" si="34"/>
        <v>0.6470588235294118</v>
      </c>
      <c r="W127" s="13">
        <f t="shared" si="35"/>
        <v>1.1687979539641944</v>
      </c>
      <c r="X127" s="14">
        <f t="shared" si="36"/>
        <v>0.4117647058823529</v>
      </c>
      <c r="Y127" s="13">
        <v>0.333</v>
      </c>
      <c r="Z127" s="10" t="str">
        <f t="shared" si="32"/>
        <v>문태주</v>
      </c>
    </row>
    <row r="128" spans="1:26" ht="15" customHeight="1">
      <c r="A128" s="3" t="s">
        <v>299</v>
      </c>
      <c r="B128" s="3">
        <v>24</v>
      </c>
      <c r="C128" s="3" t="s">
        <v>224</v>
      </c>
      <c r="D128" s="10" t="s">
        <v>225</v>
      </c>
      <c r="E128" s="3">
        <v>11</v>
      </c>
      <c r="F128" s="36">
        <v>34</v>
      </c>
      <c r="G128" s="36">
        <v>27</v>
      </c>
      <c r="H128" s="3">
        <v>13</v>
      </c>
      <c r="I128" s="3">
        <v>9</v>
      </c>
      <c r="J128" s="3">
        <v>6</v>
      </c>
      <c r="K128" s="3">
        <v>3</v>
      </c>
      <c r="L128" s="3">
        <v>0</v>
      </c>
      <c r="M128" s="3">
        <v>0</v>
      </c>
      <c r="N128" s="3">
        <v>7</v>
      </c>
      <c r="O128" s="3">
        <v>4</v>
      </c>
      <c r="P128" s="3">
        <v>4</v>
      </c>
      <c r="Q128" s="3">
        <v>3</v>
      </c>
      <c r="R128" s="3">
        <v>10</v>
      </c>
      <c r="S128" s="3">
        <v>0</v>
      </c>
      <c r="T128" s="3">
        <v>0</v>
      </c>
      <c r="U128" s="13">
        <f t="shared" si="33"/>
        <v>0.47058823529411764</v>
      </c>
      <c r="V128" s="13">
        <f t="shared" si="34"/>
        <v>0.4444444444444444</v>
      </c>
      <c r="W128" s="13">
        <f t="shared" si="35"/>
        <v>0.9150326797385621</v>
      </c>
      <c r="X128" s="14">
        <f t="shared" si="36"/>
        <v>0.3333333333333333</v>
      </c>
      <c r="Y128" s="13">
        <v>0.375</v>
      </c>
      <c r="Z128" s="10" t="str">
        <f t="shared" si="32"/>
        <v>김원석</v>
      </c>
    </row>
    <row r="129" spans="1:26" ht="15" customHeight="1">
      <c r="A129" s="3" t="s">
        <v>299</v>
      </c>
      <c r="B129" s="3">
        <v>27</v>
      </c>
      <c r="C129" s="3" t="s">
        <v>226</v>
      </c>
      <c r="D129" s="10" t="s">
        <v>227</v>
      </c>
      <c r="E129" s="3">
        <v>8</v>
      </c>
      <c r="F129" s="36">
        <v>27</v>
      </c>
      <c r="G129" s="36">
        <v>19</v>
      </c>
      <c r="H129" s="3">
        <v>7</v>
      </c>
      <c r="I129" s="3">
        <v>3</v>
      </c>
      <c r="J129" s="3">
        <v>3</v>
      </c>
      <c r="K129" s="3">
        <v>0</v>
      </c>
      <c r="L129" s="3">
        <v>0</v>
      </c>
      <c r="M129" s="3">
        <v>0</v>
      </c>
      <c r="N129" s="3">
        <v>3</v>
      </c>
      <c r="O129" s="3">
        <v>2</v>
      </c>
      <c r="P129" s="3">
        <v>5</v>
      </c>
      <c r="Q129" s="3">
        <v>6</v>
      </c>
      <c r="R129" s="3">
        <v>5</v>
      </c>
      <c r="S129" s="3">
        <v>0</v>
      </c>
      <c r="T129" s="3">
        <v>0</v>
      </c>
      <c r="U129" s="13">
        <f t="shared" si="33"/>
        <v>0.4074074074074074</v>
      </c>
      <c r="V129" s="13">
        <f t="shared" si="34"/>
        <v>0.15789473684210525</v>
      </c>
      <c r="W129" s="13">
        <f t="shared" si="35"/>
        <v>0.5653021442495126</v>
      </c>
      <c r="X129" s="14">
        <f t="shared" si="36"/>
        <v>0.15789473684210525</v>
      </c>
      <c r="Y129" s="13">
        <v>0.125</v>
      </c>
      <c r="Z129" s="10" t="str">
        <f t="shared" si="32"/>
        <v>김성철</v>
      </c>
    </row>
    <row r="130" spans="1:26" ht="15" customHeight="1">
      <c r="A130" s="3" t="s">
        <v>299</v>
      </c>
      <c r="B130" s="3">
        <v>29</v>
      </c>
      <c r="C130" s="3" t="s">
        <v>228</v>
      </c>
      <c r="D130" s="10" t="s">
        <v>229</v>
      </c>
      <c r="E130" s="3">
        <v>14</v>
      </c>
      <c r="F130" s="36">
        <v>69</v>
      </c>
      <c r="G130" s="36">
        <v>59</v>
      </c>
      <c r="H130" s="3">
        <v>18</v>
      </c>
      <c r="I130" s="3">
        <v>27</v>
      </c>
      <c r="J130" s="3">
        <v>21</v>
      </c>
      <c r="K130" s="3">
        <v>2</v>
      </c>
      <c r="L130" s="3">
        <v>1</v>
      </c>
      <c r="M130" s="3">
        <v>3</v>
      </c>
      <c r="N130" s="3">
        <v>30</v>
      </c>
      <c r="O130" s="3">
        <v>8</v>
      </c>
      <c r="P130" s="3">
        <v>8</v>
      </c>
      <c r="Q130" s="3">
        <v>0</v>
      </c>
      <c r="R130" s="3">
        <v>18</v>
      </c>
      <c r="S130" s="3">
        <v>0</v>
      </c>
      <c r="T130" s="3">
        <v>2</v>
      </c>
      <c r="U130" s="13">
        <f t="shared" si="33"/>
        <v>0.5072463768115942</v>
      </c>
      <c r="V130" s="13">
        <f t="shared" si="34"/>
        <v>0.6779661016949152</v>
      </c>
      <c r="W130" s="13">
        <f t="shared" si="35"/>
        <v>1.1852124785065095</v>
      </c>
      <c r="X130" s="14">
        <f t="shared" si="36"/>
        <v>0.4576271186440678</v>
      </c>
      <c r="Y130" s="13">
        <v>0.514</v>
      </c>
      <c r="Z130" s="10" t="str">
        <f t="shared" si="32"/>
        <v>이규연</v>
      </c>
    </row>
    <row r="131" spans="1:26" ht="15" customHeight="1">
      <c r="A131" s="3" t="s">
        <v>299</v>
      </c>
      <c r="B131" s="3">
        <v>30</v>
      </c>
      <c r="C131" s="3" t="s">
        <v>230</v>
      </c>
      <c r="D131" s="10" t="s">
        <v>231</v>
      </c>
      <c r="E131" s="3">
        <v>8</v>
      </c>
      <c r="F131" s="36">
        <v>23</v>
      </c>
      <c r="G131" s="36">
        <v>17</v>
      </c>
      <c r="H131" s="3">
        <v>5</v>
      </c>
      <c r="I131" s="3">
        <v>2</v>
      </c>
      <c r="J131" s="3">
        <v>2</v>
      </c>
      <c r="K131" s="3">
        <v>0</v>
      </c>
      <c r="L131" s="3">
        <v>0</v>
      </c>
      <c r="M131" s="3">
        <v>0</v>
      </c>
      <c r="N131" s="3">
        <v>2</v>
      </c>
      <c r="O131" s="3">
        <v>4</v>
      </c>
      <c r="P131" s="3">
        <v>5</v>
      </c>
      <c r="Q131" s="3">
        <v>2</v>
      </c>
      <c r="R131" s="3">
        <v>6</v>
      </c>
      <c r="S131" s="3">
        <v>0</v>
      </c>
      <c r="T131" s="3">
        <v>0</v>
      </c>
      <c r="U131" s="13">
        <f t="shared" si="33"/>
        <v>0.34782608695652173</v>
      </c>
      <c r="V131" s="13">
        <f t="shared" si="34"/>
        <v>0.11764705882352941</v>
      </c>
      <c r="W131" s="13">
        <f t="shared" si="35"/>
        <v>0.46547314578005117</v>
      </c>
      <c r="X131" s="14">
        <f t="shared" si="36"/>
        <v>0.11764705882352941</v>
      </c>
      <c r="Y131" s="13">
        <v>0.125</v>
      </c>
      <c r="Z131" s="10" t="str">
        <f t="shared" si="32"/>
        <v>이강혁</v>
      </c>
    </row>
    <row r="132" spans="1:26" ht="15" customHeight="1">
      <c r="A132" s="3" t="s">
        <v>299</v>
      </c>
      <c r="B132" s="3">
        <v>33</v>
      </c>
      <c r="C132" s="3" t="s">
        <v>232</v>
      </c>
      <c r="D132" s="10" t="s">
        <v>233</v>
      </c>
      <c r="E132" s="3">
        <v>11</v>
      </c>
      <c r="F132" s="36">
        <v>50</v>
      </c>
      <c r="G132" s="36">
        <v>43</v>
      </c>
      <c r="H132" s="3">
        <v>12</v>
      </c>
      <c r="I132" s="3">
        <v>14</v>
      </c>
      <c r="J132" s="3">
        <v>14</v>
      </c>
      <c r="K132" s="3">
        <v>0</v>
      </c>
      <c r="L132" s="3">
        <v>0</v>
      </c>
      <c r="M132" s="3">
        <v>0</v>
      </c>
      <c r="N132" s="3">
        <v>5</v>
      </c>
      <c r="O132" s="3">
        <v>6</v>
      </c>
      <c r="P132" s="3">
        <v>6</v>
      </c>
      <c r="Q132" s="3">
        <v>1</v>
      </c>
      <c r="R132" s="3">
        <v>14</v>
      </c>
      <c r="S132" s="3">
        <v>0</v>
      </c>
      <c r="T132" s="3">
        <v>0</v>
      </c>
      <c r="U132" s="13">
        <f t="shared" si="33"/>
        <v>0.42</v>
      </c>
      <c r="V132" s="13">
        <f t="shared" si="34"/>
        <v>0.32558139534883723</v>
      </c>
      <c r="W132" s="13">
        <f t="shared" si="35"/>
        <v>0.7455813953488373</v>
      </c>
      <c r="X132" s="14">
        <f t="shared" si="36"/>
        <v>0.32558139534883723</v>
      </c>
      <c r="Y132" s="13">
        <v>0.37</v>
      </c>
      <c r="Z132" s="10" t="str">
        <f t="shared" si="32"/>
        <v>강한승</v>
      </c>
    </row>
    <row r="133" spans="1:26" ht="15" customHeight="1">
      <c r="A133" s="3" t="s">
        <v>299</v>
      </c>
      <c r="B133" s="3">
        <v>34</v>
      </c>
      <c r="C133" s="3" t="s">
        <v>234</v>
      </c>
      <c r="D133" s="3" t="s">
        <v>234</v>
      </c>
      <c r="E133" s="3">
        <v>1</v>
      </c>
      <c r="F133" s="36">
        <v>6</v>
      </c>
      <c r="G133" s="36">
        <v>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1</v>
      </c>
      <c r="P133" s="3">
        <v>3</v>
      </c>
      <c r="Q133" s="3">
        <v>0</v>
      </c>
      <c r="R133" s="3">
        <v>1</v>
      </c>
      <c r="S133" s="3">
        <v>0</v>
      </c>
      <c r="T133" s="3">
        <v>0</v>
      </c>
      <c r="U133" s="13">
        <f t="shared" si="33"/>
        <v>0.16666666666666666</v>
      </c>
      <c r="V133" s="13">
        <f t="shared" si="34"/>
        <v>0</v>
      </c>
      <c r="W133" s="13">
        <f t="shared" si="35"/>
        <v>0.16666666666666666</v>
      </c>
      <c r="X133" s="14">
        <f t="shared" si="36"/>
        <v>0</v>
      </c>
      <c r="Y133" s="13">
        <v>0</v>
      </c>
      <c r="Z133" s="10" t="str">
        <f t="shared" si="32"/>
        <v> Young Joo</v>
      </c>
    </row>
    <row r="134" spans="1:26" ht="15" customHeight="1">
      <c r="A134" s="3" t="s">
        <v>299</v>
      </c>
      <c r="B134" s="3">
        <v>38</v>
      </c>
      <c r="C134" s="3" t="s">
        <v>235</v>
      </c>
      <c r="D134" s="10" t="s">
        <v>236</v>
      </c>
      <c r="E134" s="3">
        <v>7</v>
      </c>
      <c r="F134" s="36">
        <v>28</v>
      </c>
      <c r="G134" s="36">
        <v>22</v>
      </c>
      <c r="H134" s="3">
        <v>4</v>
      </c>
      <c r="I134" s="3">
        <v>6</v>
      </c>
      <c r="J134" s="3">
        <v>6</v>
      </c>
      <c r="K134" s="3">
        <v>0</v>
      </c>
      <c r="L134" s="3">
        <v>0</v>
      </c>
      <c r="M134" s="3">
        <v>0</v>
      </c>
      <c r="N134" s="3">
        <v>9</v>
      </c>
      <c r="O134" s="3">
        <v>5</v>
      </c>
      <c r="P134" s="3">
        <v>4</v>
      </c>
      <c r="Q134" s="3">
        <v>1</v>
      </c>
      <c r="R134" s="3">
        <v>0</v>
      </c>
      <c r="S134" s="3">
        <v>0</v>
      </c>
      <c r="T134" s="3">
        <v>0</v>
      </c>
      <c r="U134" s="13">
        <f t="shared" si="33"/>
        <v>0.42857142857142855</v>
      </c>
      <c r="V134" s="13">
        <f t="shared" si="34"/>
        <v>0.2727272727272727</v>
      </c>
      <c r="W134" s="13">
        <f t="shared" si="35"/>
        <v>0.7012987012987013</v>
      </c>
      <c r="X134" s="14">
        <f t="shared" si="36"/>
        <v>0.2727272727272727</v>
      </c>
      <c r="Y134" s="13">
        <v>0.333</v>
      </c>
      <c r="Z134" s="10" t="str">
        <f t="shared" si="32"/>
        <v>김호영</v>
      </c>
    </row>
    <row r="135" spans="1:26" ht="15" customHeight="1">
      <c r="A135" s="3" t="s">
        <v>299</v>
      </c>
      <c r="B135" s="3">
        <v>44</v>
      </c>
      <c r="C135" s="3" t="s">
        <v>237</v>
      </c>
      <c r="D135" s="10" t="s">
        <v>238</v>
      </c>
      <c r="E135" s="3">
        <v>1</v>
      </c>
      <c r="F135" s="36">
        <v>4</v>
      </c>
      <c r="G135" s="36">
        <v>4</v>
      </c>
      <c r="H135" s="3">
        <v>1</v>
      </c>
      <c r="I135" s="3">
        <v>1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1</v>
      </c>
      <c r="S135" s="3">
        <v>0</v>
      </c>
      <c r="T135" s="3">
        <v>0</v>
      </c>
      <c r="U135" s="13">
        <f t="shared" si="33"/>
        <v>0.25</v>
      </c>
      <c r="V135" s="13">
        <f t="shared" si="34"/>
        <v>0.25</v>
      </c>
      <c r="W135" s="13">
        <f t="shared" si="35"/>
        <v>0.5</v>
      </c>
      <c r="X135" s="14">
        <f t="shared" si="36"/>
        <v>0.25</v>
      </c>
      <c r="Y135" s="13">
        <v>0</v>
      </c>
      <c r="Z135" s="10" t="str">
        <f t="shared" si="32"/>
        <v>이강민</v>
      </c>
    </row>
    <row r="136" spans="1:26" ht="15" customHeight="1">
      <c r="A136" s="3" t="s">
        <v>221</v>
      </c>
      <c r="B136" s="3">
        <v>47</v>
      </c>
      <c r="C136" s="3" t="s">
        <v>239</v>
      </c>
      <c r="D136" s="10" t="s">
        <v>240</v>
      </c>
      <c r="E136" s="3">
        <v>1</v>
      </c>
      <c r="F136" s="36">
        <v>4</v>
      </c>
      <c r="G136" s="36">
        <v>4</v>
      </c>
      <c r="H136" s="3">
        <v>0</v>
      </c>
      <c r="I136" s="3">
        <v>1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3</v>
      </c>
      <c r="Q136" s="3">
        <v>0</v>
      </c>
      <c r="R136" s="3">
        <v>0</v>
      </c>
      <c r="S136" s="3">
        <v>0</v>
      </c>
      <c r="T136" s="3">
        <v>0</v>
      </c>
      <c r="U136" s="13">
        <f t="shared" si="33"/>
        <v>0.25</v>
      </c>
      <c r="V136" s="13">
        <f t="shared" si="34"/>
        <v>0.25</v>
      </c>
      <c r="W136" s="13">
        <f t="shared" si="35"/>
        <v>0.5</v>
      </c>
      <c r="X136" s="14">
        <f t="shared" si="36"/>
        <v>0.25</v>
      </c>
      <c r="Y136" s="13">
        <v>0</v>
      </c>
      <c r="Z136" s="10" t="str">
        <f t="shared" si="32"/>
        <v>신지섭</v>
      </c>
    </row>
    <row r="137" spans="1:26" ht="15" customHeight="1">
      <c r="A137" s="3" t="s">
        <v>299</v>
      </c>
      <c r="B137" s="3">
        <v>51</v>
      </c>
      <c r="C137" s="3" t="s">
        <v>241</v>
      </c>
      <c r="D137" s="10" t="s">
        <v>242</v>
      </c>
      <c r="E137" s="3">
        <v>9</v>
      </c>
      <c r="F137" s="36">
        <v>27</v>
      </c>
      <c r="G137" s="36">
        <v>24</v>
      </c>
      <c r="H137" s="3">
        <v>3</v>
      </c>
      <c r="I137" s="3">
        <v>5</v>
      </c>
      <c r="J137" s="3">
        <v>5</v>
      </c>
      <c r="K137" s="3">
        <v>0</v>
      </c>
      <c r="L137" s="3">
        <v>0</v>
      </c>
      <c r="M137" s="3">
        <v>0</v>
      </c>
      <c r="N137" s="3">
        <v>4</v>
      </c>
      <c r="O137" s="3">
        <v>3</v>
      </c>
      <c r="P137" s="3">
        <v>7</v>
      </c>
      <c r="Q137" s="3">
        <v>0</v>
      </c>
      <c r="R137" s="3">
        <v>4</v>
      </c>
      <c r="S137" s="3">
        <v>2</v>
      </c>
      <c r="T137" s="3">
        <v>0</v>
      </c>
      <c r="U137" s="13">
        <f t="shared" si="33"/>
        <v>0.2962962962962963</v>
      </c>
      <c r="V137" s="13">
        <f t="shared" si="34"/>
        <v>0.20833333333333334</v>
      </c>
      <c r="W137" s="13">
        <f t="shared" si="35"/>
        <v>0.5046296296296297</v>
      </c>
      <c r="X137" s="14">
        <f t="shared" si="36"/>
        <v>0.20833333333333334</v>
      </c>
      <c r="Y137" s="13">
        <v>0.167</v>
      </c>
      <c r="Z137" s="10" t="str">
        <f t="shared" si="32"/>
        <v>유태욱</v>
      </c>
    </row>
    <row r="138" spans="1:26" ht="15" customHeight="1">
      <c r="A138" s="3" t="s">
        <v>299</v>
      </c>
      <c r="B138" s="3">
        <v>75</v>
      </c>
      <c r="C138" s="3" t="s">
        <v>243</v>
      </c>
      <c r="D138" s="10" t="s">
        <v>244</v>
      </c>
      <c r="E138" s="3">
        <v>12</v>
      </c>
      <c r="F138" s="36">
        <v>44</v>
      </c>
      <c r="G138" s="36">
        <v>39</v>
      </c>
      <c r="H138" s="3">
        <v>14</v>
      </c>
      <c r="I138" s="3">
        <v>11</v>
      </c>
      <c r="J138" s="3">
        <v>11</v>
      </c>
      <c r="K138" s="3">
        <v>0</v>
      </c>
      <c r="L138" s="3">
        <v>0</v>
      </c>
      <c r="M138" s="3">
        <v>0</v>
      </c>
      <c r="N138" s="3">
        <v>6</v>
      </c>
      <c r="O138" s="3">
        <v>0</v>
      </c>
      <c r="P138" s="3">
        <v>6</v>
      </c>
      <c r="Q138" s="3">
        <v>4</v>
      </c>
      <c r="R138" s="3">
        <v>14</v>
      </c>
      <c r="S138" s="3">
        <v>0</v>
      </c>
      <c r="T138" s="3">
        <v>1</v>
      </c>
      <c r="U138" s="13">
        <f t="shared" si="33"/>
        <v>0.3409090909090909</v>
      </c>
      <c r="V138" s="13">
        <f t="shared" si="34"/>
        <v>0.28205128205128205</v>
      </c>
      <c r="W138" s="13">
        <f t="shared" si="35"/>
        <v>0.622960372960373</v>
      </c>
      <c r="X138" s="14">
        <f t="shared" si="36"/>
        <v>0.28205128205128205</v>
      </c>
      <c r="Y138" s="13">
        <v>0.2</v>
      </c>
      <c r="Z138" s="10" t="str">
        <f t="shared" si="32"/>
        <v>한지섭</v>
      </c>
    </row>
    <row r="139" spans="1:26" ht="15" customHeight="1">
      <c r="A139" s="3" t="s">
        <v>299</v>
      </c>
      <c r="B139" s="3">
        <v>87</v>
      </c>
      <c r="C139" s="3" t="s">
        <v>245</v>
      </c>
      <c r="D139" s="10" t="s">
        <v>246</v>
      </c>
      <c r="E139" s="3">
        <v>14</v>
      </c>
      <c r="F139" s="36">
        <v>63</v>
      </c>
      <c r="G139" s="36">
        <v>51</v>
      </c>
      <c r="H139" s="3">
        <v>13</v>
      </c>
      <c r="I139" s="3">
        <v>10</v>
      </c>
      <c r="J139" s="3">
        <v>9</v>
      </c>
      <c r="K139" s="3">
        <v>1</v>
      </c>
      <c r="L139" s="3">
        <v>0</v>
      </c>
      <c r="M139" s="3">
        <v>0</v>
      </c>
      <c r="N139" s="3">
        <v>2</v>
      </c>
      <c r="O139" s="3">
        <v>9</v>
      </c>
      <c r="P139" s="3">
        <v>21</v>
      </c>
      <c r="Q139" s="3">
        <v>2</v>
      </c>
      <c r="R139" s="3">
        <v>9</v>
      </c>
      <c r="S139" s="3">
        <v>1</v>
      </c>
      <c r="T139" s="3">
        <v>1</v>
      </c>
      <c r="U139" s="13">
        <f t="shared" si="33"/>
        <v>0.3333333333333333</v>
      </c>
      <c r="V139" s="13">
        <f t="shared" si="34"/>
        <v>0.21568627450980393</v>
      </c>
      <c r="W139" s="13">
        <f t="shared" si="35"/>
        <v>0.5490196078431373</v>
      </c>
      <c r="X139" s="14">
        <f t="shared" si="36"/>
        <v>0.19607843137254902</v>
      </c>
      <c r="Y139" s="13">
        <v>0.136</v>
      </c>
      <c r="Z139" s="10" t="str">
        <f t="shared" si="32"/>
        <v>권돈회</v>
      </c>
    </row>
    <row r="140" spans="1:26" ht="15" customHeight="1">
      <c r="A140" s="3" t="s">
        <v>299</v>
      </c>
      <c r="B140" s="3">
        <v>99</v>
      </c>
      <c r="C140" s="3" t="s">
        <v>247</v>
      </c>
      <c r="D140" s="10" t="s">
        <v>248</v>
      </c>
      <c r="E140" s="3">
        <v>7</v>
      </c>
      <c r="F140" s="36">
        <v>31</v>
      </c>
      <c r="G140" s="36">
        <v>22</v>
      </c>
      <c r="H140" s="3">
        <v>8</v>
      </c>
      <c r="I140" s="3">
        <v>6</v>
      </c>
      <c r="J140" s="3">
        <v>4</v>
      </c>
      <c r="K140" s="3">
        <v>1</v>
      </c>
      <c r="L140" s="3">
        <v>1</v>
      </c>
      <c r="M140" s="3">
        <v>0</v>
      </c>
      <c r="N140" s="3">
        <v>3</v>
      </c>
      <c r="O140" s="3">
        <v>5</v>
      </c>
      <c r="P140" s="3">
        <v>6</v>
      </c>
      <c r="Q140" s="3">
        <v>4</v>
      </c>
      <c r="R140" s="3">
        <v>11</v>
      </c>
      <c r="S140" s="3">
        <v>1</v>
      </c>
      <c r="T140" s="3">
        <v>0</v>
      </c>
      <c r="U140" s="13">
        <f t="shared" si="33"/>
        <v>0.4838709677419355</v>
      </c>
      <c r="V140" s="13">
        <f t="shared" si="34"/>
        <v>0.4090909090909091</v>
      </c>
      <c r="W140" s="13">
        <f t="shared" si="35"/>
        <v>0.8929618768328447</v>
      </c>
      <c r="X140" s="14">
        <f t="shared" si="36"/>
        <v>0.2727272727272727</v>
      </c>
      <c r="Y140" s="13">
        <v>0.231</v>
      </c>
      <c r="Z140" s="10" t="str">
        <f t="shared" si="32"/>
        <v>진원용</v>
      </c>
    </row>
    <row r="141" spans="1:27" s="29" customFormat="1" ht="15" customHeight="1">
      <c r="A141" s="21" t="s">
        <v>302</v>
      </c>
      <c r="B141" s="21"/>
      <c r="C141" s="22"/>
      <c r="D141" s="22"/>
      <c r="E141" s="23">
        <f>MAX(E120:E140)</f>
        <v>14</v>
      </c>
      <c r="F141" s="24">
        <f aca="true" t="shared" si="37" ref="F141:T141">SUM(F120:F140)</f>
        <v>627</v>
      </c>
      <c r="G141" s="24">
        <f t="shared" si="37"/>
        <v>520</v>
      </c>
      <c r="H141" s="24">
        <f t="shared" si="37"/>
        <v>163</v>
      </c>
      <c r="I141" s="24">
        <f t="shared" si="37"/>
        <v>159</v>
      </c>
      <c r="J141" s="24">
        <f t="shared" si="37"/>
        <v>133</v>
      </c>
      <c r="K141" s="24">
        <f t="shared" si="37"/>
        <v>17</v>
      </c>
      <c r="L141" s="24">
        <f t="shared" si="37"/>
        <v>4</v>
      </c>
      <c r="M141" s="24">
        <f t="shared" si="37"/>
        <v>5</v>
      </c>
      <c r="N141" s="24">
        <f t="shared" si="37"/>
        <v>123</v>
      </c>
      <c r="O141" s="24">
        <f t="shared" si="37"/>
        <v>71</v>
      </c>
      <c r="P141" s="24">
        <f t="shared" si="37"/>
        <v>107</v>
      </c>
      <c r="Q141" s="24">
        <f t="shared" si="37"/>
        <v>29</v>
      </c>
      <c r="R141" s="24">
        <f t="shared" si="37"/>
        <v>166</v>
      </c>
      <c r="S141" s="24">
        <f t="shared" si="37"/>
        <v>7</v>
      </c>
      <c r="T141" s="24">
        <f t="shared" si="37"/>
        <v>7</v>
      </c>
      <c r="U141" s="25">
        <f t="shared" si="33"/>
        <v>0.4130781499202552</v>
      </c>
      <c r="V141" s="25">
        <f t="shared" si="34"/>
        <v>0.38269230769230766</v>
      </c>
      <c r="W141" s="25">
        <f t="shared" si="35"/>
        <v>0.7957704576125628</v>
      </c>
      <c r="X141" s="25">
        <f t="shared" si="36"/>
        <v>0.3057692307692308</v>
      </c>
      <c r="Y141" s="25">
        <v>0.3157894736842105</v>
      </c>
      <c r="Z141" s="27"/>
      <c r="AA141" s="28"/>
    </row>
    <row r="143" spans="1:26" s="43" customFormat="1" ht="15" customHeight="1">
      <c r="A143" s="41" t="s">
        <v>303</v>
      </c>
      <c r="B143" s="41"/>
      <c r="C143" s="42"/>
      <c r="D143" s="42"/>
      <c r="F143" s="44">
        <f aca="true" t="shared" si="38" ref="F143:T143">F86+F26+F57+F141+F116</f>
        <v>3193</v>
      </c>
      <c r="G143" s="44">
        <f t="shared" si="38"/>
        <v>2541</v>
      </c>
      <c r="H143" s="44">
        <f t="shared" si="38"/>
        <v>856</v>
      </c>
      <c r="I143" s="44">
        <f t="shared" si="38"/>
        <v>764</v>
      </c>
      <c r="J143" s="44">
        <f t="shared" si="38"/>
        <v>593</v>
      </c>
      <c r="K143" s="44">
        <f t="shared" si="38"/>
        <v>112</v>
      </c>
      <c r="L143" s="44">
        <f t="shared" si="38"/>
        <v>26</v>
      </c>
      <c r="M143" s="44">
        <f t="shared" si="38"/>
        <v>31</v>
      </c>
      <c r="N143" s="44">
        <f t="shared" si="38"/>
        <v>699</v>
      </c>
      <c r="O143" s="44">
        <f t="shared" si="38"/>
        <v>467</v>
      </c>
      <c r="P143" s="44">
        <f t="shared" si="38"/>
        <v>504</v>
      </c>
      <c r="Q143" s="44">
        <f t="shared" si="38"/>
        <v>157</v>
      </c>
      <c r="R143" s="44">
        <f t="shared" si="38"/>
        <v>783</v>
      </c>
      <c r="S143" s="44">
        <f t="shared" si="38"/>
        <v>38</v>
      </c>
      <c r="T143" s="44">
        <f t="shared" si="38"/>
        <v>28</v>
      </c>
      <c r="U143" s="45">
        <f>(I143+O143+Q143)/F143</f>
        <v>0.43470090823676794</v>
      </c>
      <c r="V143" s="45">
        <f>(J143+2*K143+3*L143+4*M143)/G143</f>
        <v>0.40102321920503736</v>
      </c>
      <c r="W143" s="45">
        <f>U143+V143</f>
        <v>0.8357241274418052</v>
      </c>
      <c r="X143" s="46">
        <f>I143/G143</f>
        <v>0.3006690279417552</v>
      </c>
      <c r="Y143" s="45"/>
      <c r="Z143" s="47"/>
    </row>
  </sheetData>
  <sheetProtection/>
  <mergeCells count="6">
    <mergeCell ref="A141:D141"/>
    <mergeCell ref="A143:D143"/>
    <mergeCell ref="A26:D26"/>
    <mergeCell ref="A57:D57"/>
    <mergeCell ref="A86:D86"/>
    <mergeCell ref="A116:D11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2013-08-01T17:48:59Z</dcterms:created>
  <dcterms:modified xsi:type="dcterms:W3CDTF">2013-08-01T17:49:20Z</dcterms:modified>
  <cp:category/>
  <cp:version/>
  <cp:contentType/>
  <cp:contentStatus/>
</cp:coreProperties>
</file>